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bmm\HiDrive\Bundesliga\BULI 2019\Auswertungen\"/>
    </mc:Choice>
  </mc:AlternateContent>
  <xr:revisionPtr revIDLastSave="0" documentId="13_ncr:1_{A789B8C1-622C-48A2-9E4D-1FC0A67990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ELLE" sheetId="13" r:id="rId1"/>
    <sheet name="EINZEL" sheetId="12" r:id="rId2"/>
    <sheet name="ALLE RUNDEN" sheetId="15" r:id="rId3"/>
    <sheet name="DST 1" sheetId="17" r:id="rId4"/>
    <sheet name="DST 2" sheetId="18" r:id="rId5"/>
    <sheet name="DST 3" sheetId="19" r:id="rId6"/>
    <sheet name="DST 4" sheetId="20" r:id="rId7"/>
    <sheet name="DST 5" sheetId="21" r:id="rId8"/>
  </sheets>
  <externalReferences>
    <externalReference r:id="rId9"/>
  </externalReferences>
  <definedNames>
    <definedName name="_xlnm._FilterDatabase" localSheetId="1" hidden="1">EINZEL!$A$1:$H$114</definedName>
    <definedName name="_xlnm._FilterDatabase" localSheetId="0" hidden="1">TABELLE!$B$3:$AA$3</definedName>
    <definedName name="_xlnm.Print_Area" localSheetId="0">TABELLE!$A:$AD</definedName>
    <definedName name="m_berlin" localSheetId="1">#REF!</definedName>
    <definedName name="m_berl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1" l="1"/>
  <c r="C10" i="21"/>
  <c r="C11" i="21"/>
  <c r="D22" i="21" l="1"/>
  <c r="C22" i="21"/>
  <c r="D21" i="21"/>
  <c r="C21" i="21"/>
  <c r="D20" i="21"/>
  <c r="C20" i="21"/>
  <c r="D19" i="21"/>
  <c r="C19" i="21"/>
  <c r="D17" i="21"/>
  <c r="C17" i="21"/>
  <c r="D16" i="21"/>
  <c r="C16" i="21"/>
  <c r="D15" i="21"/>
  <c r="C15" i="21"/>
  <c r="D14" i="21"/>
  <c r="C14" i="21"/>
  <c r="D11" i="21"/>
  <c r="D12" i="21"/>
  <c r="D10" i="21"/>
  <c r="D9" i="21"/>
  <c r="C9" i="21"/>
  <c r="D7" i="21"/>
  <c r="C7" i="21"/>
  <c r="D6" i="21"/>
  <c r="C6" i="21"/>
  <c r="D5" i="21"/>
  <c r="C5" i="21"/>
  <c r="D4" i="21"/>
  <c r="C4" i="21"/>
  <c r="D22" i="18"/>
  <c r="C22" i="18"/>
  <c r="D21" i="18"/>
  <c r="C21" i="18"/>
  <c r="D20" i="18"/>
  <c r="C20" i="18"/>
  <c r="D19" i="18"/>
  <c r="C19" i="18"/>
  <c r="D17" i="18"/>
  <c r="C17" i="18"/>
  <c r="D16" i="18"/>
  <c r="C16" i="18"/>
  <c r="D15" i="18"/>
  <c r="C15" i="18"/>
  <c r="D14" i="18"/>
  <c r="C14" i="18"/>
  <c r="D12" i="18"/>
  <c r="C12" i="18"/>
  <c r="D11" i="18"/>
  <c r="C11" i="18"/>
  <c r="D10" i="18"/>
  <c r="C10" i="18"/>
  <c r="D9" i="18"/>
  <c r="C9" i="18"/>
  <c r="D7" i="18"/>
  <c r="C7" i="18"/>
  <c r="D6" i="18"/>
  <c r="C6" i="18"/>
  <c r="D5" i="18"/>
  <c r="C5" i="18"/>
  <c r="D4" i="18"/>
  <c r="C4" i="18"/>
  <c r="BL9" i="15" l="1"/>
  <c r="B2" i="15"/>
  <c r="B11" i="15"/>
  <c r="B19" i="15"/>
  <c r="B26" i="15"/>
  <c r="B34" i="15"/>
  <c r="B41" i="15"/>
  <c r="B50" i="15"/>
  <c r="B60" i="15"/>
  <c r="B66" i="15"/>
  <c r="B73" i="15"/>
  <c r="B84" i="15"/>
  <c r="B92" i="15"/>
  <c r="B100" i="15"/>
  <c r="B108" i="15"/>
  <c r="B115" i="15"/>
  <c r="B122" i="15"/>
  <c r="D132" i="15"/>
  <c r="BM130" i="15"/>
  <c r="BL130" i="15"/>
  <c r="BG130" i="15"/>
  <c r="BF130" i="15"/>
  <c r="BA130" i="15"/>
  <c r="AZ130" i="15"/>
  <c r="AU130" i="15"/>
  <c r="AT130" i="15"/>
  <c r="AO130" i="15"/>
  <c r="AN130" i="15"/>
  <c r="AI130" i="15"/>
  <c r="AH130" i="15"/>
  <c r="AC130" i="15"/>
  <c r="AB130" i="15"/>
  <c r="W130" i="15"/>
  <c r="V130" i="15"/>
  <c r="Q130" i="15"/>
  <c r="P130" i="15"/>
  <c r="K130" i="15"/>
  <c r="J130" i="15"/>
  <c r="C130" i="15"/>
  <c r="BM129" i="15"/>
  <c r="BL129" i="15"/>
  <c r="BG129" i="15"/>
  <c r="BF129" i="15"/>
  <c r="BA129" i="15"/>
  <c r="AZ129" i="15"/>
  <c r="AU129" i="15"/>
  <c r="AT129" i="15"/>
  <c r="AO129" i="15"/>
  <c r="AN129" i="15"/>
  <c r="AI129" i="15"/>
  <c r="AH129" i="15"/>
  <c r="AC129" i="15"/>
  <c r="AB129" i="15"/>
  <c r="W129" i="15"/>
  <c r="V129" i="15"/>
  <c r="Q129" i="15"/>
  <c r="P129" i="15"/>
  <c r="K129" i="15"/>
  <c r="J129" i="15"/>
  <c r="C129" i="15"/>
  <c r="BM128" i="15"/>
  <c r="BL128" i="15"/>
  <c r="BG128" i="15"/>
  <c r="BF128" i="15"/>
  <c r="BA128" i="15"/>
  <c r="AZ128" i="15"/>
  <c r="AU128" i="15"/>
  <c r="AT128" i="15"/>
  <c r="AO128" i="15"/>
  <c r="AN128" i="15"/>
  <c r="AI128" i="15"/>
  <c r="AH128" i="15"/>
  <c r="AC128" i="15"/>
  <c r="AB128" i="15"/>
  <c r="W128" i="15"/>
  <c r="V128" i="15"/>
  <c r="Q128" i="15"/>
  <c r="P128" i="15"/>
  <c r="K128" i="15"/>
  <c r="J128" i="15"/>
  <c r="C128" i="15"/>
  <c r="BM127" i="15"/>
  <c r="BL127" i="15"/>
  <c r="BG127" i="15"/>
  <c r="BF127" i="15"/>
  <c r="BA127" i="15"/>
  <c r="AZ127" i="15"/>
  <c r="AU127" i="15"/>
  <c r="AT127" i="15"/>
  <c r="AO127" i="15"/>
  <c r="AN127" i="15"/>
  <c r="AI127" i="15"/>
  <c r="AH127" i="15"/>
  <c r="AC127" i="15"/>
  <c r="AB127" i="15"/>
  <c r="W127" i="15"/>
  <c r="V127" i="15"/>
  <c r="Q127" i="15"/>
  <c r="P127" i="15"/>
  <c r="K127" i="15"/>
  <c r="J127" i="15"/>
  <c r="C127" i="15"/>
  <c r="BM126" i="15"/>
  <c r="BL126" i="15"/>
  <c r="BG126" i="15"/>
  <c r="BF126" i="15"/>
  <c r="BA126" i="15"/>
  <c r="AZ126" i="15"/>
  <c r="AU126" i="15"/>
  <c r="AT126" i="15"/>
  <c r="AO126" i="15"/>
  <c r="AN126" i="15"/>
  <c r="AI126" i="15"/>
  <c r="AH126" i="15"/>
  <c r="AC126" i="15"/>
  <c r="AB126" i="15"/>
  <c r="W126" i="15"/>
  <c r="V126" i="15"/>
  <c r="Q126" i="15"/>
  <c r="P126" i="15"/>
  <c r="K126" i="15"/>
  <c r="J126" i="15"/>
  <c r="C126" i="15"/>
  <c r="BM125" i="15"/>
  <c r="BL125" i="15"/>
  <c r="BG125" i="15"/>
  <c r="BF125" i="15"/>
  <c r="BA125" i="15"/>
  <c r="AZ125" i="15"/>
  <c r="AU125" i="15"/>
  <c r="AT125" i="15"/>
  <c r="AO125" i="15"/>
  <c r="AN125" i="15"/>
  <c r="AI125" i="15"/>
  <c r="AH125" i="15"/>
  <c r="AC125" i="15"/>
  <c r="AB125" i="15"/>
  <c r="W125" i="15"/>
  <c r="V125" i="15"/>
  <c r="Q125" i="15"/>
  <c r="P125" i="15"/>
  <c r="K125" i="15"/>
  <c r="J125" i="15"/>
  <c r="C125" i="15"/>
  <c r="BM124" i="15"/>
  <c r="BL124" i="15"/>
  <c r="BG124" i="15"/>
  <c r="BF124" i="15"/>
  <c r="BA124" i="15"/>
  <c r="AZ124" i="15"/>
  <c r="AU124" i="15"/>
  <c r="AT124" i="15"/>
  <c r="AO124" i="15"/>
  <c r="AN124" i="15"/>
  <c r="AI124" i="15"/>
  <c r="AH124" i="15"/>
  <c r="AC124" i="15"/>
  <c r="AB124" i="15"/>
  <c r="W124" i="15"/>
  <c r="V124" i="15"/>
  <c r="Q124" i="15"/>
  <c r="P124" i="15"/>
  <c r="K124" i="15"/>
  <c r="J124" i="15"/>
  <c r="C124" i="15"/>
  <c r="BM123" i="15"/>
  <c r="BL123" i="15"/>
  <c r="BG123" i="15"/>
  <c r="BF123" i="15"/>
  <c r="BA123" i="15"/>
  <c r="AZ123" i="15"/>
  <c r="AU123" i="15"/>
  <c r="AT123" i="15"/>
  <c r="AO123" i="15"/>
  <c r="AN123" i="15"/>
  <c r="AI123" i="15"/>
  <c r="AH123" i="15"/>
  <c r="AC123" i="15"/>
  <c r="AB123" i="15"/>
  <c r="W123" i="15"/>
  <c r="V123" i="15"/>
  <c r="Q123" i="15"/>
  <c r="P123" i="15"/>
  <c r="K123" i="15"/>
  <c r="E123" i="15" s="1"/>
  <c r="J123" i="15"/>
  <c r="C123" i="15"/>
  <c r="BM121" i="15"/>
  <c r="BL121" i="15"/>
  <c r="BG121" i="15"/>
  <c r="BF121" i="15"/>
  <c r="BA121" i="15"/>
  <c r="AZ121" i="15"/>
  <c r="AU121" i="15"/>
  <c r="AT121" i="15"/>
  <c r="AO121" i="15"/>
  <c r="AN121" i="15"/>
  <c r="AI121" i="15"/>
  <c r="AH121" i="15"/>
  <c r="AC121" i="15"/>
  <c r="AB121" i="15"/>
  <c r="W121" i="15"/>
  <c r="V121" i="15"/>
  <c r="Q121" i="15"/>
  <c r="P121" i="15"/>
  <c r="K121" i="15"/>
  <c r="J121" i="15"/>
  <c r="C121" i="15"/>
  <c r="BM120" i="15"/>
  <c r="BL120" i="15"/>
  <c r="BG120" i="15"/>
  <c r="BF120" i="15"/>
  <c r="BA120" i="15"/>
  <c r="AZ120" i="15"/>
  <c r="AU120" i="15"/>
  <c r="AT120" i="15"/>
  <c r="AO120" i="15"/>
  <c r="AN120" i="15"/>
  <c r="AI120" i="15"/>
  <c r="AH120" i="15"/>
  <c r="AC120" i="15"/>
  <c r="AB120" i="15"/>
  <c r="W120" i="15"/>
  <c r="V120" i="15"/>
  <c r="Q120" i="15"/>
  <c r="P120" i="15"/>
  <c r="K120" i="15"/>
  <c r="J120" i="15"/>
  <c r="C120" i="15"/>
  <c r="BM119" i="15"/>
  <c r="BL119" i="15"/>
  <c r="BG119" i="15"/>
  <c r="BF119" i="15"/>
  <c r="BA119" i="15"/>
  <c r="AZ119" i="15"/>
  <c r="AU119" i="15"/>
  <c r="AT119" i="15"/>
  <c r="AO119" i="15"/>
  <c r="AN119" i="15"/>
  <c r="AI119" i="15"/>
  <c r="AH119" i="15"/>
  <c r="AC119" i="15"/>
  <c r="AB119" i="15"/>
  <c r="W119" i="15"/>
  <c r="V119" i="15"/>
  <c r="Q119" i="15"/>
  <c r="P119" i="15"/>
  <c r="K119" i="15"/>
  <c r="J119" i="15"/>
  <c r="C119" i="15"/>
  <c r="BM118" i="15"/>
  <c r="BL118" i="15"/>
  <c r="BG118" i="15"/>
  <c r="BF118" i="15"/>
  <c r="BA118" i="15"/>
  <c r="AZ118" i="15"/>
  <c r="AU118" i="15"/>
  <c r="AT118" i="15"/>
  <c r="AO118" i="15"/>
  <c r="AN118" i="15"/>
  <c r="AI118" i="15"/>
  <c r="AH118" i="15"/>
  <c r="AC118" i="15"/>
  <c r="AB118" i="15"/>
  <c r="W118" i="15"/>
  <c r="V118" i="15"/>
  <c r="Q118" i="15"/>
  <c r="P118" i="15"/>
  <c r="K118" i="15"/>
  <c r="J118" i="15"/>
  <c r="C118" i="15"/>
  <c r="BM117" i="15"/>
  <c r="BL117" i="15"/>
  <c r="BG117" i="15"/>
  <c r="BF117" i="15"/>
  <c r="BA117" i="15"/>
  <c r="AZ117" i="15"/>
  <c r="AU117" i="15"/>
  <c r="AT117" i="15"/>
  <c r="AO117" i="15"/>
  <c r="AN117" i="15"/>
  <c r="AI117" i="15"/>
  <c r="AH117" i="15"/>
  <c r="AC117" i="15"/>
  <c r="AB117" i="15"/>
  <c r="W117" i="15"/>
  <c r="V117" i="15"/>
  <c r="Q117" i="15"/>
  <c r="P117" i="15"/>
  <c r="K117" i="15"/>
  <c r="J117" i="15"/>
  <c r="C117" i="15"/>
  <c r="BM116" i="15"/>
  <c r="BL116" i="15"/>
  <c r="BG116" i="15"/>
  <c r="BF116" i="15"/>
  <c r="BA116" i="15"/>
  <c r="AZ116" i="15"/>
  <c r="AU116" i="15"/>
  <c r="AT116" i="15"/>
  <c r="AO116" i="15"/>
  <c r="AN116" i="15"/>
  <c r="AI116" i="15"/>
  <c r="AH116" i="15"/>
  <c r="AC116" i="15"/>
  <c r="AB116" i="15"/>
  <c r="W116" i="15"/>
  <c r="V116" i="15"/>
  <c r="Q116" i="15"/>
  <c r="P116" i="15"/>
  <c r="K116" i="15"/>
  <c r="J116" i="15"/>
  <c r="C116" i="15"/>
  <c r="BM114" i="15"/>
  <c r="BL114" i="15"/>
  <c r="BG114" i="15"/>
  <c r="BF114" i="15"/>
  <c r="BA114" i="15"/>
  <c r="AZ114" i="15"/>
  <c r="AU114" i="15"/>
  <c r="AT114" i="15"/>
  <c r="AO114" i="15"/>
  <c r="AN114" i="15"/>
  <c r="AI114" i="15"/>
  <c r="AH114" i="15"/>
  <c r="AC114" i="15"/>
  <c r="AB114" i="15"/>
  <c r="W114" i="15"/>
  <c r="V114" i="15"/>
  <c r="Q114" i="15"/>
  <c r="P114" i="15"/>
  <c r="K114" i="15"/>
  <c r="J114" i="15"/>
  <c r="C114" i="15"/>
  <c r="BM113" i="15"/>
  <c r="BL113" i="15"/>
  <c r="BG113" i="15"/>
  <c r="BF113" i="15"/>
  <c r="BA113" i="15"/>
  <c r="AZ113" i="15"/>
  <c r="AU113" i="15"/>
  <c r="AT113" i="15"/>
  <c r="AO113" i="15"/>
  <c r="AN113" i="15"/>
  <c r="AI113" i="15"/>
  <c r="AH113" i="15"/>
  <c r="AC113" i="15"/>
  <c r="AB113" i="15"/>
  <c r="W113" i="15"/>
  <c r="V113" i="15"/>
  <c r="Q113" i="15"/>
  <c r="P113" i="15"/>
  <c r="K113" i="15"/>
  <c r="J113" i="15"/>
  <c r="C113" i="15"/>
  <c r="BM112" i="15"/>
  <c r="BL112" i="15"/>
  <c r="BG112" i="15"/>
  <c r="BF112" i="15"/>
  <c r="BA112" i="15"/>
  <c r="AZ112" i="15"/>
  <c r="AU112" i="15"/>
  <c r="AT112" i="15"/>
  <c r="AO112" i="15"/>
  <c r="AN112" i="15"/>
  <c r="AI112" i="15"/>
  <c r="AH112" i="15"/>
  <c r="AC112" i="15"/>
  <c r="AB112" i="15"/>
  <c r="W112" i="15"/>
  <c r="V112" i="15"/>
  <c r="Q112" i="15"/>
  <c r="P112" i="15"/>
  <c r="K112" i="15"/>
  <c r="J112" i="15"/>
  <c r="C112" i="15"/>
  <c r="BM111" i="15"/>
  <c r="BL111" i="15"/>
  <c r="BG111" i="15"/>
  <c r="BF111" i="15"/>
  <c r="BA111" i="15"/>
  <c r="AZ111" i="15"/>
  <c r="AU111" i="15"/>
  <c r="AT111" i="15"/>
  <c r="AO111" i="15"/>
  <c r="AN111" i="15"/>
  <c r="AI111" i="15"/>
  <c r="AH111" i="15"/>
  <c r="AC111" i="15"/>
  <c r="AB111" i="15"/>
  <c r="W111" i="15"/>
  <c r="V111" i="15"/>
  <c r="Q111" i="15"/>
  <c r="P111" i="15"/>
  <c r="K111" i="15"/>
  <c r="J111" i="15"/>
  <c r="C111" i="15"/>
  <c r="BM110" i="15"/>
  <c r="BL110" i="15"/>
  <c r="BG110" i="15"/>
  <c r="BF110" i="15"/>
  <c r="BA110" i="15"/>
  <c r="AZ110" i="15"/>
  <c r="AU110" i="15"/>
  <c r="AT110" i="15"/>
  <c r="AO110" i="15"/>
  <c r="AN110" i="15"/>
  <c r="AI110" i="15"/>
  <c r="AH110" i="15"/>
  <c r="AC110" i="15"/>
  <c r="AB110" i="15"/>
  <c r="W110" i="15"/>
  <c r="V110" i="15"/>
  <c r="Q110" i="15"/>
  <c r="P110" i="15"/>
  <c r="K110" i="15"/>
  <c r="J110" i="15"/>
  <c r="C110" i="15"/>
  <c r="BM109" i="15"/>
  <c r="BL109" i="15"/>
  <c r="BG109" i="15"/>
  <c r="BF109" i="15"/>
  <c r="BA109" i="15"/>
  <c r="AZ109" i="15"/>
  <c r="AU109" i="15"/>
  <c r="AT109" i="15"/>
  <c r="AO109" i="15"/>
  <c r="AN109" i="15"/>
  <c r="AI109" i="15"/>
  <c r="AH109" i="15"/>
  <c r="AC109" i="15"/>
  <c r="AB109" i="15"/>
  <c r="W109" i="15"/>
  <c r="V109" i="15"/>
  <c r="Q109" i="15"/>
  <c r="P109" i="15"/>
  <c r="K109" i="15"/>
  <c r="J109" i="15"/>
  <c r="C109" i="15"/>
  <c r="BM107" i="15"/>
  <c r="BL107" i="15"/>
  <c r="BG107" i="15"/>
  <c r="BF107" i="15"/>
  <c r="BA107" i="15"/>
  <c r="AZ107" i="15"/>
  <c r="AU107" i="15"/>
  <c r="AT107" i="15"/>
  <c r="AO107" i="15"/>
  <c r="AN107" i="15"/>
  <c r="AI107" i="15"/>
  <c r="AH107" i="15"/>
  <c r="AC107" i="15"/>
  <c r="AB107" i="15"/>
  <c r="W107" i="15"/>
  <c r="V107" i="15"/>
  <c r="Q107" i="15"/>
  <c r="P107" i="15"/>
  <c r="K107" i="15"/>
  <c r="J107" i="15"/>
  <c r="C107" i="15"/>
  <c r="BM106" i="15"/>
  <c r="BL106" i="15"/>
  <c r="BG106" i="15"/>
  <c r="BF106" i="15"/>
  <c r="BA106" i="15"/>
  <c r="AZ106" i="15"/>
  <c r="AU106" i="15"/>
  <c r="AT106" i="15"/>
  <c r="AO106" i="15"/>
  <c r="AN106" i="15"/>
  <c r="AI106" i="15"/>
  <c r="AH106" i="15"/>
  <c r="AC106" i="15"/>
  <c r="AB106" i="15"/>
  <c r="W106" i="15"/>
  <c r="V106" i="15"/>
  <c r="Q106" i="15"/>
  <c r="P106" i="15"/>
  <c r="K106" i="15"/>
  <c r="J106" i="15"/>
  <c r="C106" i="15"/>
  <c r="BM105" i="15"/>
  <c r="BL105" i="15"/>
  <c r="BG105" i="15"/>
  <c r="BF105" i="15"/>
  <c r="BA105" i="15"/>
  <c r="AZ105" i="15"/>
  <c r="AU105" i="15"/>
  <c r="AT105" i="15"/>
  <c r="AO105" i="15"/>
  <c r="AN105" i="15"/>
  <c r="AI105" i="15"/>
  <c r="AH105" i="15"/>
  <c r="AC105" i="15"/>
  <c r="AB105" i="15"/>
  <c r="W105" i="15"/>
  <c r="V105" i="15"/>
  <c r="Q105" i="15"/>
  <c r="P105" i="15"/>
  <c r="K105" i="15"/>
  <c r="J105" i="15"/>
  <c r="C105" i="15"/>
  <c r="BM104" i="15"/>
  <c r="BL104" i="15"/>
  <c r="BG104" i="15"/>
  <c r="BF104" i="15"/>
  <c r="BA104" i="15"/>
  <c r="AZ104" i="15"/>
  <c r="AU104" i="15"/>
  <c r="AT104" i="15"/>
  <c r="AO104" i="15"/>
  <c r="AN104" i="15"/>
  <c r="AI104" i="15"/>
  <c r="AH104" i="15"/>
  <c r="AC104" i="15"/>
  <c r="AB104" i="15"/>
  <c r="W104" i="15"/>
  <c r="V104" i="15"/>
  <c r="Q104" i="15"/>
  <c r="P104" i="15"/>
  <c r="K104" i="15"/>
  <c r="J104" i="15"/>
  <c r="C104" i="15"/>
  <c r="BM103" i="15"/>
  <c r="BL103" i="15"/>
  <c r="BG103" i="15"/>
  <c r="BF103" i="15"/>
  <c r="BA103" i="15"/>
  <c r="AZ103" i="15"/>
  <c r="AU103" i="15"/>
  <c r="AT103" i="15"/>
  <c r="AO103" i="15"/>
  <c r="AN103" i="15"/>
  <c r="AI103" i="15"/>
  <c r="AH103" i="15"/>
  <c r="AC103" i="15"/>
  <c r="AB103" i="15"/>
  <c r="W103" i="15"/>
  <c r="V103" i="15"/>
  <c r="Q103" i="15"/>
  <c r="P103" i="15"/>
  <c r="K103" i="15"/>
  <c r="J103" i="15"/>
  <c r="C103" i="15"/>
  <c r="BM102" i="15"/>
  <c r="BL102" i="15"/>
  <c r="BG102" i="15"/>
  <c r="BF102" i="15"/>
  <c r="BA102" i="15"/>
  <c r="AZ102" i="15"/>
  <c r="AU102" i="15"/>
  <c r="AT102" i="15"/>
  <c r="AO102" i="15"/>
  <c r="AN102" i="15"/>
  <c r="AI102" i="15"/>
  <c r="AH102" i="15"/>
  <c r="AC102" i="15"/>
  <c r="AB102" i="15"/>
  <c r="W102" i="15"/>
  <c r="V102" i="15"/>
  <c r="Q102" i="15"/>
  <c r="P102" i="15"/>
  <c r="K102" i="15"/>
  <c r="J102" i="15"/>
  <c r="C102" i="15"/>
  <c r="BM101" i="15"/>
  <c r="BL101" i="15"/>
  <c r="BG101" i="15"/>
  <c r="BF101" i="15"/>
  <c r="BA101" i="15"/>
  <c r="AZ101" i="15"/>
  <c r="AU101" i="15"/>
  <c r="AT101" i="15"/>
  <c r="AO101" i="15"/>
  <c r="AN101" i="15"/>
  <c r="AI101" i="15"/>
  <c r="AH101" i="15"/>
  <c r="AC101" i="15"/>
  <c r="AB101" i="15"/>
  <c r="W101" i="15"/>
  <c r="V101" i="15"/>
  <c r="Q101" i="15"/>
  <c r="P101" i="15"/>
  <c r="K101" i="15"/>
  <c r="J101" i="15"/>
  <c r="C101" i="15"/>
  <c r="BM99" i="15"/>
  <c r="BL99" i="15"/>
  <c r="BG99" i="15"/>
  <c r="BF99" i="15"/>
  <c r="BA99" i="15"/>
  <c r="AZ99" i="15"/>
  <c r="AU99" i="15"/>
  <c r="AT99" i="15"/>
  <c r="AO99" i="15"/>
  <c r="AN99" i="15"/>
  <c r="AI99" i="15"/>
  <c r="AH99" i="15"/>
  <c r="AC99" i="15"/>
  <c r="AB99" i="15"/>
  <c r="W99" i="15"/>
  <c r="V99" i="15"/>
  <c r="Q99" i="15"/>
  <c r="P99" i="15"/>
  <c r="K99" i="15"/>
  <c r="J99" i="15"/>
  <c r="C99" i="15"/>
  <c r="BM98" i="15"/>
  <c r="BL98" i="15"/>
  <c r="BG98" i="15"/>
  <c r="BF98" i="15"/>
  <c r="BA98" i="15"/>
  <c r="AZ98" i="15"/>
  <c r="AU98" i="15"/>
  <c r="AT98" i="15"/>
  <c r="AO98" i="15"/>
  <c r="AN98" i="15"/>
  <c r="AI98" i="15"/>
  <c r="AH98" i="15"/>
  <c r="AC98" i="15"/>
  <c r="AB98" i="15"/>
  <c r="W98" i="15"/>
  <c r="V98" i="15"/>
  <c r="Q98" i="15"/>
  <c r="P98" i="15"/>
  <c r="K98" i="15"/>
  <c r="J98" i="15"/>
  <c r="C98" i="15"/>
  <c r="BM97" i="15"/>
  <c r="BL97" i="15"/>
  <c r="BG97" i="15"/>
  <c r="BF97" i="15"/>
  <c r="BA97" i="15"/>
  <c r="AZ97" i="15"/>
  <c r="AU97" i="15"/>
  <c r="AT97" i="15"/>
  <c r="AO97" i="15"/>
  <c r="AN97" i="15"/>
  <c r="AI97" i="15"/>
  <c r="AH97" i="15"/>
  <c r="AC97" i="15"/>
  <c r="AB97" i="15"/>
  <c r="W97" i="15"/>
  <c r="V97" i="15"/>
  <c r="Q97" i="15"/>
  <c r="P97" i="15"/>
  <c r="K97" i="15"/>
  <c r="J97" i="15"/>
  <c r="C97" i="15"/>
  <c r="BM96" i="15"/>
  <c r="BL96" i="15"/>
  <c r="BG96" i="15"/>
  <c r="BF96" i="15"/>
  <c r="BA96" i="15"/>
  <c r="AZ96" i="15"/>
  <c r="AU96" i="15"/>
  <c r="AT96" i="15"/>
  <c r="AO96" i="15"/>
  <c r="AN96" i="15"/>
  <c r="AI96" i="15"/>
  <c r="AH96" i="15"/>
  <c r="AC96" i="15"/>
  <c r="AB96" i="15"/>
  <c r="W96" i="15"/>
  <c r="V96" i="15"/>
  <c r="Q96" i="15"/>
  <c r="P96" i="15"/>
  <c r="K96" i="15"/>
  <c r="J96" i="15"/>
  <c r="C96" i="15"/>
  <c r="BM95" i="15"/>
  <c r="BL95" i="15"/>
  <c r="BG95" i="15"/>
  <c r="BF95" i="15"/>
  <c r="BA95" i="15"/>
  <c r="AZ95" i="15"/>
  <c r="AU95" i="15"/>
  <c r="AT95" i="15"/>
  <c r="AO95" i="15"/>
  <c r="AN95" i="15"/>
  <c r="AI95" i="15"/>
  <c r="AH95" i="15"/>
  <c r="AC95" i="15"/>
  <c r="AB95" i="15"/>
  <c r="W95" i="15"/>
  <c r="V95" i="15"/>
  <c r="Q95" i="15"/>
  <c r="P95" i="15"/>
  <c r="K95" i="15"/>
  <c r="J95" i="15"/>
  <c r="C95" i="15"/>
  <c r="BM94" i="15"/>
  <c r="BL94" i="15"/>
  <c r="BG94" i="15"/>
  <c r="BF94" i="15"/>
  <c r="BA94" i="15"/>
  <c r="AZ94" i="15"/>
  <c r="AU94" i="15"/>
  <c r="AT94" i="15"/>
  <c r="AO94" i="15"/>
  <c r="AN94" i="15"/>
  <c r="AI94" i="15"/>
  <c r="AH94" i="15"/>
  <c r="AC94" i="15"/>
  <c r="AB94" i="15"/>
  <c r="W94" i="15"/>
  <c r="V94" i="15"/>
  <c r="Q94" i="15"/>
  <c r="P94" i="15"/>
  <c r="K94" i="15"/>
  <c r="J94" i="15"/>
  <c r="C94" i="15"/>
  <c r="BM93" i="15"/>
  <c r="BL93" i="15"/>
  <c r="BG93" i="15"/>
  <c r="BF93" i="15"/>
  <c r="BA93" i="15"/>
  <c r="AZ93" i="15"/>
  <c r="AU93" i="15"/>
  <c r="AT93" i="15"/>
  <c r="AO93" i="15"/>
  <c r="AN93" i="15"/>
  <c r="AI93" i="15"/>
  <c r="AH93" i="15"/>
  <c r="AC93" i="15"/>
  <c r="AB93" i="15"/>
  <c r="W93" i="15"/>
  <c r="V93" i="15"/>
  <c r="Q93" i="15"/>
  <c r="P93" i="15"/>
  <c r="K93" i="15"/>
  <c r="J93" i="15"/>
  <c r="C93" i="15"/>
  <c r="BM91" i="15"/>
  <c r="BL91" i="15"/>
  <c r="BG91" i="15"/>
  <c r="BF91" i="15"/>
  <c r="BA91" i="15"/>
  <c r="AZ91" i="15"/>
  <c r="AU91" i="15"/>
  <c r="AT91" i="15"/>
  <c r="AO91" i="15"/>
  <c r="AN91" i="15"/>
  <c r="AI91" i="15"/>
  <c r="AH91" i="15"/>
  <c r="AC91" i="15"/>
  <c r="AB91" i="15"/>
  <c r="W91" i="15"/>
  <c r="V91" i="15"/>
  <c r="Q91" i="15"/>
  <c r="P91" i="15"/>
  <c r="K91" i="15"/>
  <c r="J91" i="15"/>
  <c r="C91" i="15"/>
  <c r="BM90" i="15"/>
  <c r="BL90" i="15"/>
  <c r="BG90" i="15"/>
  <c r="BF90" i="15"/>
  <c r="BA90" i="15"/>
  <c r="AZ90" i="15"/>
  <c r="AU90" i="15"/>
  <c r="AT90" i="15"/>
  <c r="AO90" i="15"/>
  <c r="AN90" i="15"/>
  <c r="AI90" i="15"/>
  <c r="AH90" i="15"/>
  <c r="AC90" i="15"/>
  <c r="AB90" i="15"/>
  <c r="W90" i="15"/>
  <c r="V90" i="15"/>
  <c r="Q90" i="15"/>
  <c r="P90" i="15"/>
  <c r="K90" i="15"/>
  <c r="J90" i="15"/>
  <c r="C90" i="15"/>
  <c r="BM89" i="15"/>
  <c r="BL89" i="15"/>
  <c r="BG89" i="15"/>
  <c r="BF89" i="15"/>
  <c r="BA89" i="15"/>
  <c r="AZ89" i="15"/>
  <c r="AU89" i="15"/>
  <c r="AT89" i="15"/>
  <c r="AO89" i="15"/>
  <c r="AN89" i="15"/>
  <c r="AI89" i="15"/>
  <c r="AH89" i="15"/>
  <c r="AC89" i="15"/>
  <c r="AB89" i="15"/>
  <c r="W89" i="15"/>
  <c r="V89" i="15"/>
  <c r="Q89" i="15"/>
  <c r="P89" i="15"/>
  <c r="K89" i="15"/>
  <c r="J89" i="15"/>
  <c r="C89" i="15"/>
  <c r="BM88" i="15"/>
  <c r="BL88" i="15"/>
  <c r="BG88" i="15"/>
  <c r="BF88" i="15"/>
  <c r="BA88" i="15"/>
  <c r="AZ88" i="15"/>
  <c r="AU88" i="15"/>
  <c r="AT88" i="15"/>
  <c r="AO88" i="15"/>
  <c r="AN88" i="15"/>
  <c r="AI88" i="15"/>
  <c r="AH88" i="15"/>
  <c r="AC88" i="15"/>
  <c r="AB88" i="15"/>
  <c r="W88" i="15"/>
  <c r="V88" i="15"/>
  <c r="Q88" i="15"/>
  <c r="P88" i="15"/>
  <c r="K88" i="15"/>
  <c r="J88" i="15"/>
  <c r="C88" i="15"/>
  <c r="BM87" i="15"/>
  <c r="BL87" i="15"/>
  <c r="BG87" i="15"/>
  <c r="BF87" i="15"/>
  <c r="BA87" i="15"/>
  <c r="AZ87" i="15"/>
  <c r="AU87" i="15"/>
  <c r="AT87" i="15"/>
  <c r="AO87" i="15"/>
  <c r="AN87" i="15"/>
  <c r="AI87" i="15"/>
  <c r="AH87" i="15"/>
  <c r="AC87" i="15"/>
  <c r="AB87" i="15"/>
  <c r="W87" i="15"/>
  <c r="V87" i="15"/>
  <c r="Q87" i="15"/>
  <c r="P87" i="15"/>
  <c r="K87" i="15"/>
  <c r="J87" i="15"/>
  <c r="C87" i="15"/>
  <c r="BM86" i="15"/>
  <c r="BL86" i="15"/>
  <c r="BG86" i="15"/>
  <c r="BF86" i="15"/>
  <c r="BA86" i="15"/>
  <c r="AZ86" i="15"/>
  <c r="AU86" i="15"/>
  <c r="AT86" i="15"/>
  <c r="AO86" i="15"/>
  <c r="AN86" i="15"/>
  <c r="AI86" i="15"/>
  <c r="AH86" i="15"/>
  <c r="AC86" i="15"/>
  <c r="AB86" i="15"/>
  <c r="W86" i="15"/>
  <c r="V86" i="15"/>
  <c r="Q86" i="15"/>
  <c r="P86" i="15"/>
  <c r="K86" i="15"/>
  <c r="J86" i="15"/>
  <c r="C86" i="15"/>
  <c r="BM85" i="15"/>
  <c r="BL85" i="15"/>
  <c r="BG85" i="15"/>
  <c r="BF85" i="15"/>
  <c r="BA85" i="15"/>
  <c r="AZ85" i="15"/>
  <c r="AU85" i="15"/>
  <c r="AT85" i="15"/>
  <c r="AO85" i="15"/>
  <c r="AN85" i="15"/>
  <c r="AI85" i="15"/>
  <c r="AH85" i="15"/>
  <c r="AC85" i="15"/>
  <c r="AB85" i="15"/>
  <c r="W85" i="15"/>
  <c r="V85" i="15"/>
  <c r="Q85" i="15"/>
  <c r="P85" i="15"/>
  <c r="K85" i="15"/>
  <c r="J85" i="15"/>
  <c r="C85" i="15"/>
  <c r="BM83" i="15"/>
  <c r="BL83" i="15"/>
  <c r="BG83" i="15"/>
  <c r="BF83" i="15"/>
  <c r="BA83" i="15"/>
  <c r="AZ83" i="15"/>
  <c r="AU83" i="15"/>
  <c r="AT83" i="15"/>
  <c r="AO83" i="15"/>
  <c r="AN83" i="15"/>
  <c r="AI83" i="15"/>
  <c r="AH83" i="15"/>
  <c r="AC83" i="15"/>
  <c r="AB83" i="15"/>
  <c r="W83" i="15"/>
  <c r="V83" i="15"/>
  <c r="Q83" i="15"/>
  <c r="P83" i="15"/>
  <c r="K83" i="15"/>
  <c r="J83" i="15"/>
  <c r="C83" i="15"/>
  <c r="BM82" i="15"/>
  <c r="BL82" i="15"/>
  <c r="BG82" i="15"/>
  <c r="BF82" i="15"/>
  <c r="BA82" i="15"/>
  <c r="AZ82" i="15"/>
  <c r="AU82" i="15"/>
  <c r="AT82" i="15"/>
  <c r="AO82" i="15"/>
  <c r="AN82" i="15"/>
  <c r="AI82" i="15"/>
  <c r="AH82" i="15"/>
  <c r="AC82" i="15"/>
  <c r="AB82" i="15"/>
  <c r="W82" i="15"/>
  <c r="V82" i="15"/>
  <c r="Q82" i="15"/>
  <c r="P82" i="15"/>
  <c r="K82" i="15"/>
  <c r="J82" i="15"/>
  <c r="C82" i="15"/>
  <c r="BM81" i="15"/>
  <c r="BL81" i="15"/>
  <c r="BG81" i="15"/>
  <c r="BF81" i="15"/>
  <c r="BA81" i="15"/>
  <c r="AZ81" i="15"/>
  <c r="AU81" i="15"/>
  <c r="AT81" i="15"/>
  <c r="AO81" i="15"/>
  <c r="AN81" i="15"/>
  <c r="AI81" i="15"/>
  <c r="AH81" i="15"/>
  <c r="AC81" i="15"/>
  <c r="AB81" i="15"/>
  <c r="W81" i="15"/>
  <c r="V81" i="15"/>
  <c r="Q81" i="15"/>
  <c r="P81" i="15"/>
  <c r="K81" i="15"/>
  <c r="J81" i="15"/>
  <c r="C81" i="15"/>
  <c r="BM80" i="15"/>
  <c r="BL80" i="15"/>
  <c r="BG80" i="15"/>
  <c r="BF80" i="15"/>
  <c r="BA80" i="15"/>
  <c r="AZ80" i="15"/>
  <c r="AU80" i="15"/>
  <c r="AT80" i="15"/>
  <c r="AO80" i="15"/>
  <c r="AN80" i="15"/>
  <c r="AI80" i="15"/>
  <c r="AH80" i="15"/>
  <c r="AC80" i="15"/>
  <c r="AB80" i="15"/>
  <c r="W80" i="15"/>
  <c r="V80" i="15"/>
  <c r="Q80" i="15"/>
  <c r="P80" i="15"/>
  <c r="K80" i="15"/>
  <c r="J80" i="15"/>
  <c r="C80" i="15"/>
  <c r="BM79" i="15"/>
  <c r="BL79" i="15"/>
  <c r="BG79" i="15"/>
  <c r="BF79" i="15"/>
  <c r="BA79" i="15"/>
  <c r="AZ79" i="15"/>
  <c r="AU79" i="15"/>
  <c r="AT79" i="15"/>
  <c r="AO79" i="15"/>
  <c r="AN79" i="15"/>
  <c r="AI79" i="15"/>
  <c r="AH79" i="15"/>
  <c r="AC79" i="15"/>
  <c r="AB79" i="15"/>
  <c r="W79" i="15"/>
  <c r="V79" i="15"/>
  <c r="Q79" i="15"/>
  <c r="P79" i="15"/>
  <c r="K79" i="15"/>
  <c r="J79" i="15"/>
  <c r="C79" i="15"/>
  <c r="BM78" i="15"/>
  <c r="BL78" i="15"/>
  <c r="BG78" i="15"/>
  <c r="BF78" i="15"/>
  <c r="BA78" i="15"/>
  <c r="AZ78" i="15"/>
  <c r="AU78" i="15"/>
  <c r="AT78" i="15"/>
  <c r="AO78" i="15"/>
  <c r="AN78" i="15"/>
  <c r="AI78" i="15"/>
  <c r="AH78" i="15"/>
  <c r="AC78" i="15"/>
  <c r="AB78" i="15"/>
  <c r="W78" i="15"/>
  <c r="V78" i="15"/>
  <c r="Q78" i="15"/>
  <c r="P78" i="15"/>
  <c r="K78" i="15"/>
  <c r="J78" i="15"/>
  <c r="C78" i="15"/>
  <c r="BM77" i="15"/>
  <c r="BL77" i="15"/>
  <c r="BG77" i="15"/>
  <c r="BF77" i="15"/>
  <c r="BA77" i="15"/>
  <c r="AZ77" i="15"/>
  <c r="AU77" i="15"/>
  <c r="AT77" i="15"/>
  <c r="AO77" i="15"/>
  <c r="AN77" i="15"/>
  <c r="AI77" i="15"/>
  <c r="AH77" i="15"/>
  <c r="AC77" i="15"/>
  <c r="AB77" i="15"/>
  <c r="W77" i="15"/>
  <c r="V77" i="15"/>
  <c r="Q77" i="15"/>
  <c r="P77" i="15"/>
  <c r="K77" i="15"/>
  <c r="J77" i="15"/>
  <c r="C77" i="15"/>
  <c r="BM76" i="15"/>
  <c r="BL76" i="15"/>
  <c r="BG76" i="15"/>
  <c r="BF76" i="15"/>
  <c r="BA76" i="15"/>
  <c r="AZ76" i="15"/>
  <c r="AU76" i="15"/>
  <c r="AT76" i="15"/>
  <c r="AO76" i="15"/>
  <c r="AN76" i="15"/>
  <c r="AI76" i="15"/>
  <c r="AH76" i="15"/>
  <c r="AC76" i="15"/>
  <c r="AB76" i="15"/>
  <c r="W76" i="15"/>
  <c r="V76" i="15"/>
  <c r="Q76" i="15"/>
  <c r="P76" i="15"/>
  <c r="K76" i="15"/>
  <c r="J76" i="15"/>
  <c r="C76" i="15"/>
  <c r="BM75" i="15"/>
  <c r="BL75" i="15"/>
  <c r="BG75" i="15"/>
  <c r="BF75" i="15"/>
  <c r="BA75" i="15"/>
  <c r="AZ75" i="15"/>
  <c r="AU75" i="15"/>
  <c r="AT75" i="15"/>
  <c r="AO75" i="15"/>
  <c r="AN75" i="15"/>
  <c r="AI75" i="15"/>
  <c r="AH75" i="15"/>
  <c r="AC75" i="15"/>
  <c r="AB75" i="15"/>
  <c r="W75" i="15"/>
  <c r="V75" i="15"/>
  <c r="Q75" i="15"/>
  <c r="P75" i="15"/>
  <c r="K75" i="15"/>
  <c r="J75" i="15"/>
  <c r="C75" i="15"/>
  <c r="BM74" i="15"/>
  <c r="BL74" i="15"/>
  <c r="BG74" i="15"/>
  <c r="BF74" i="15"/>
  <c r="BA74" i="15"/>
  <c r="AZ74" i="15"/>
  <c r="AU74" i="15"/>
  <c r="AT74" i="15"/>
  <c r="AO74" i="15"/>
  <c r="AN74" i="15"/>
  <c r="AI74" i="15"/>
  <c r="AH74" i="15"/>
  <c r="AC74" i="15"/>
  <c r="AB74" i="15"/>
  <c r="W74" i="15"/>
  <c r="V74" i="15"/>
  <c r="Q74" i="15"/>
  <c r="P74" i="15"/>
  <c r="K74" i="15"/>
  <c r="J74" i="15"/>
  <c r="C74" i="15"/>
  <c r="BM72" i="15"/>
  <c r="BL72" i="15"/>
  <c r="BG72" i="15"/>
  <c r="BF72" i="15"/>
  <c r="BA72" i="15"/>
  <c r="AZ72" i="15"/>
  <c r="AU72" i="15"/>
  <c r="AT72" i="15"/>
  <c r="AO72" i="15"/>
  <c r="AN72" i="15"/>
  <c r="AI72" i="15"/>
  <c r="AH72" i="15"/>
  <c r="AC72" i="15"/>
  <c r="AB72" i="15"/>
  <c r="W72" i="15"/>
  <c r="V72" i="15"/>
  <c r="Q72" i="15"/>
  <c r="P72" i="15"/>
  <c r="K72" i="15"/>
  <c r="J72" i="15"/>
  <c r="C72" i="15"/>
  <c r="BM71" i="15"/>
  <c r="BL71" i="15"/>
  <c r="BG71" i="15"/>
  <c r="BF71" i="15"/>
  <c r="BA71" i="15"/>
  <c r="AZ71" i="15"/>
  <c r="AU71" i="15"/>
  <c r="AT71" i="15"/>
  <c r="AO71" i="15"/>
  <c r="AN71" i="15"/>
  <c r="AI71" i="15"/>
  <c r="AH71" i="15"/>
  <c r="AC71" i="15"/>
  <c r="AB71" i="15"/>
  <c r="W71" i="15"/>
  <c r="V71" i="15"/>
  <c r="Q71" i="15"/>
  <c r="P71" i="15"/>
  <c r="K71" i="15"/>
  <c r="J71" i="15"/>
  <c r="C71" i="15"/>
  <c r="BM70" i="15"/>
  <c r="BL70" i="15"/>
  <c r="BG70" i="15"/>
  <c r="BF70" i="15"/>
  <c r="BA70" i="15"/>
  <c r="AZ70" i="15"/>
  <c r="AU70" i="15"/>
  <c r="AT70" i="15"/>
  <c r="AO70" i="15"/>
  <c r="AN70" i="15"/>
  <c r="AI70" i="15"/>
  <c r="AH70" i="15"/>
  <c r="AC70" i="15"/>
  <c r="AB70" i="15"/>
  <c r="W70" i="15"/>
  <c r="V70" i="15"/>
  <c r="Q70" i="15"/>
  <c r="P70" i="15"/>
  <c r="K70" i="15"/>
  <c r="J70" i="15"/>
  <c r="C70" i="15"/>
  <c r="BM69" i="15"/>
  <c r="BL69" i="15"/>
  <c r="BG69" i="15"/>
  <c r="BF69" i="15"/>
  <c r="BA69" i="15"/>
  <c r="AZ69" i="15"/>
  <c r="AU69" i="15"/>
  <c r="AT69" i="15"/>
  <c r="AO69" i="15"/>
  <c r="AN69" i="15"/>
  <c r="AI69" i="15"/>
  <c r="AH69" i="15"/>
  <c r="AC69" i="15"/>
  <c r="AB69" i="15"/>
  <c r="W69" i="15"/>
  <c r="V69" i="15"/>
  <c r="Q69" i="15"/>
  <c r="P69" i="15"/>
  <c r="K69" i="15"/>
  <c r="J69" i="15"/>
  <c r="C69" i="15"/>
  <c r="BM68" i="15"/>
  <c r="BL68" i="15"/>
  <c r="BG68" i="15"/>
  <c r="BF68" i="15"/>
  <c r="BA68" i="15"/>
  <c r="AZ68" i="15"/>
  <c r="AU68" i="15"/>
  <c r="AT68" i="15"/>
  <c r="AO68" i="15"/>
  <c r="AN68" i="15"/>
  <c r="AI68" i="15"/>
  <c r="AH68" i="15"/>
  <c r="AC68" i="15"/>
  <c r="AB68" i="15"/>
  <c r="W68" i="15"/>
  <c r="V68" i="15"/>
  <c r="Q68" i="15"/>
  <c r="P68" i="15"/>
  <c r="K68" i="15"/>
  <c r="J68" i="15"/>
  <c r="C68" i="15"/>
  <c r="BM67" i="15"/>
  <c r="BL67" i="15"/>
  <c r="BG67" i="15"/>
  <c r="BF67" i="15"/>
  <c r="BA67" i="15"/>
  <c r="AZ67" i="15"/>
  <c r="AU67" i="15"/>
  <c r="AT67" i="15"/>
  <c r="AO67" i="15"/>
  <c r="AN67" i="15"/>
  <c r="AI67" i="15"/>
  <c r="AH67" i="15"/>
  <c r="AC67" i="15"/>
  <c r="AB67" i="15"/>
  <c r="W67" i="15"/>
  <c r="V67" i="15"/>
  <c r="Q67" i="15"/>
  <c r="P67" i="15"/>
  <c r="K67" i="15"/>
  <c r="J67" i="15"/>
  <c r="C67" i="15"/>
  <c r="BM65" i="15"/>
  <c r="BL65" i="15"/>
  <c r="BG65" i="15"/>
  <c r="BF65" i="15"/>
  <c r="BA65" i="15"/>
  <c r="AZ65" i="15"/>
  <c r="AU65" i="15"/>
  <c r="AT65" i="15"/>
  <c r="AO65" i="15"/>
  <c r="AN65" i="15"/>
  <c r="AI65" i="15"/>
  <c r="AH65" i="15"/>
  <c r="AC65" i="15"/>
  <c r="AB65" i="15"/>
  <c r="W65" i="15"/>
  <c r="V65" i="15"/>
  <c r="Q65" i="15"/>
  <c r="P65" i="15"/>
  <c r="K65" i="15"/>
  <c r="J65" i="15"/>
  <c r="C65" i="15"/>
  <c r="BM64" i="15"/>
  <c r="BL64" i="15"/>
  <c r="BG64" i="15"/>
  <c r="BF64" i="15"/>
  <c r="BA64" i="15"/>
  <c r="AZ64" i="15"/>
  <c r="AU64" i="15"/>
  <c r="AT64" i="15"/>
  <c r="AO64" i="15"/>
  <c r="AN64" i="15"/>
  <c r="AI64" i="15"/>
  <c r="AH64" i="15"/>
  <c r="AC64" i="15"/>
  <c r="AB64" i="15"/>
  <c r="W64" i="15"/>
  <c r="V64" i="15"/>
  <c r="Q64" i="15"/>
  <c r="P64" i="15"/>
  <c r="K64" i="15"/>
  <c r="J64" i="15"/>
  <c r="C64" i="15"/>
  <c r="BM63" i="15"/>
  <c r="BL63" i="15"/>
  <c r="BG63" i="15"/>
  <c r="BF63" i="15"/>
  <c r="BA63" i="15"/>
  <c r="AZ63" i="15"/>
  <c r="AU63" i="15"/>
  <c r="AT63" i="15"/>
  <c r="AO63" i="15"/>
  <c r="AN63" i="15"/>
  <c r="AI63" i="15"/>
  <c r="AH63" i="15"/>
  <c r="AC63" i="15"/>
  <c r="AB63" i="15"/>
  <c r="W63" i="15"/>
  <c r="V63" i="15"/>
  <c r="Q63" i="15"/>
  <c r="P63" i="15"/>
  <c r="K63" i="15"/>
  <c r="J63" i="15"/>
  <c r="C63" i="15"/>
  <c r="BM62" i="15"/>
  <c r="BL62" i="15"/>
  <c r="BG62" i="15"/>
  <c r="BF62" i="15"/>
  <c r="BA62" i="15"/>
  <c r="AZ62" i="15"/>
  <c r="AU62" i="15"/>
  <c r="AT62" i="15"/>
  <c r="AO62" i="15"/>
  <c r="AN62" i="15"/>
  <c r="AI62" i="15"/>
  <c r="AH62" i="15"/>
  <c r="AC62" i="15"/>
  <c r="AB62" i="15"/>
  <c r="W62" i="15"/>
  <c r="V62" i="15"/>
  <c r="Q62" i="15"/>
  <c r="P62" i="15"/>
  <c r="K62" i="15"/>
  <c r="J62" i="15"/>
  <c r="C62" i="15"/>
  <c r="BM61" i="15"/>
  <c r="BL61" i="15"/>
  <c r="BG61" i="15"/>
  <c r="BF61" i="15"/>
  <c r="BA61" i="15"/>
  <c r="AZ61" i="15"/>
  <c r="AU61" i="15"/>
  <c r="AT61" i="15"/>
  <c r="AO61" i="15"/>
  <c r="AN61" i="15"/>
  <c r="AI61" i="15"/>
  <c r="AH61" i="15"/>
  <c r="AC61" i="15"/>
  <c r="AB61" i="15"/>
  <c r="W61" i="15"/>
  <c r="V61" i="15"/>
  <c r="Q61" i="15"/>
  <c r="P61" i="15"/>
  <c r="K61" i="15"/>
  <c r="J61" i="15"/>
  <c r="C61" i="15"/>
  <c r="BM59" i="15"/>
  <c r="BL59" i="15"/>
  <c r="BG59" i="15"/>
  <c r="BF59" i="15"/>
  <c r="BA59" i="15"/>
  <c r="AZ59" i="15"/>
  <c r="AU59" i="15"/>
  <c r="AT59" i="15"/>
  <c r="AO59" i="15"/>
  <c r="AN59" i="15"/>
  <c r="AI59" i="15"/>
  <c r="AH59" i="15"/>
  <c r="AC59" i="15"/>
  <c r="AB59" i="15"/>
  <c r="W59" i="15"/>
  <c r="V59" i="15"/>
  <c r="Q59" i="15"/>
  <c r="P59" i="15"/>
  <c r="K59" i="15"/>
  <c r="J59" i="15"/>
  <c r="C59" i="15"/>
  <c r="BM58" i="15"/>
  <c r="BL58" i="15"/>
  <c r="BG58" i="15"/>
  <c r="BF58" i="15"/>
  <c r="BA58" i="15"/>
  <c r="AZ58" i="15"/>
  <c r="AU58" i="15"/>
  <c r="AT58" i="15"/>
  <c r="AO58" i="15"/>
  <c r="AN58" i="15"/>
  <c r="AI58" i="15"/>
  <c r="AH58" i="15"/>
  <c r="AC58" i="15"/>
  <c r="AB58" i="15"/>
  <c r="W58" i="15"/>
  <c r="V58" i="15"/>
  <c r="Q58" i="15"/>
  <c r="P58" i="15"/>
  <c r="K58" i="15"/>
  <c r="J58" i="15"/>
  <c r="C58" i="15"/>
  <c r="BM57" i="15"/>
  <c r="BL57" i="15"/>
  <c r="BG57" i="15"/>
  <c r="BF57" i="15"/>
  <c r="BA57" i="15"/>
  <c r="AZ57" i="15"/>
  <c r="AU57" i="15"/>
  <c r="AT57" i="15"/>
  <c r="AO57" i="15"/>
  <c r="AN57" i="15"/>
  <c r="AI57" i="15"/>
  <c r="AH57" i="15"/>
  <c r="AC57" i="15"/>
  <c r="AB57" i="15"/>
  <c r="W57" i="15"/>
  <c r="V57" i="15"/>
  <c r="Q57" i="15"/>
  <c r="P57" i="15"/>
  <c r="K57" i="15"/>
  <c r="J57" i="15"/>
  <c r="C57" i="15"/>
  <c r="BM56" i="15"/>
  <c r="BL56" i="15"/>
  <c r="BG56" i="15"/>
  <c r="BF56" i="15"/>
  <c r="BA56" i="15"/>
  <c r="AZ56" i="15"/>
  <c r="AU56" i="15"/>
  <c r="AT56" i="15"/>
  <c r="AO56" i="15"/>
  <c r="AN56" i="15"/>
  <c r="AI56" i="15"/>
  <c r="AH56" i="15"/>
  <c r="AC56" i="15"/>
  <c r="AB56" i="15"/>
  <c r="W56" i="15"/>
  <c r="V56" i="15"/>
  <c r="Q56" i="15"/>
  <c r="P56" i="15"/>
  <c r="K56" i="15"/>
  <c r="J56" i="15"/>
  <c r="C56" i="15"/>
  <c r="BM55" i="15"/>
  <c r="BL55" i="15"/>
  <c r="BG55" i="15"/>
  <c r="BF55" i="15"/>
  <c r="BA55" i="15"/>
  <c r="AZ55" i="15"/>
  <c r="AU55" i="15"/>
  <c r="AT55" i="15"/>
  <c r="AO55" i="15"/>
  <c r="AN55" i="15"/>
  <c r="AI55" i="15"/>
  <c r="AH55" i="15"/>
  <c r="AC55" i="15"/>
  <c r="AB55" i="15"/>
  <c r="W55" i="15"/>
  <c r="V55" i="15"/>
  <c r="Q55" i="15"/>
  <c r="P55" i="15"/>
  <c r="K55" i="15"/>
  <c r="J55" i="15"/>
  <c r="C55" i="15"/>
  <c r="BM54" i="15"/>
  <c r="BL54" i="15"/>
  <c r="BG54" i="15"/>
  <c r="BF54" i="15"/>
  <c r="BA54" i="15"/>
  <c r="AZ54" i="15"/>
  <c r="AU54" i="15"/>
  <c r="AT54" i="15"/>
  <c r="AO54" i="15"/>
  <c r="AN54" i="15"/>
  <c r="AI54" i="15"/>
  <c r="AH54" i="15"/>
  <c r="AC54" i="15"/>
  <c r="AB54" i="15"/>
  <c r="W54" i="15"/>
  <c r="V54" i="15"/>
  <c r="Q54" i="15"/>
  <c r="P54" i="15"/>
  <c r="K54" i="15"/>
  <c r="J54" i="15"/>
  <c r="C54" i="15"/>
  <c r="BM53" i="15"/>
  <c r="BL53" i="15"/>
  <c r="BG53" i="15"/>
  <c r="BF53" i="15"/>
  <c r="BA53" i="15"/>
  <c r="AZ53" i="15"/>
  <c r="AU53" i="15"/>
  <c r="AT53" i="15"/>
  <c r="AO53" i="15"/>
  <c r="AN53" i="15"/>
  <c r="AI53" i="15"/>
  <c r="AH53" i="15"/>
  <c r="AC53" i="15"/>
  <c r="AB53" i="15"/>
  <c r="W53" i="15"/>
  <c r="V53" i="15"/>
  <c r="Q53" i="15"/>
  <c r="P53" i="15"/>
  <c r="K53" i="15"/>
  <c r="J53" i="15"/>
  <c r="C53" i="15"/>
  <c r="BM52" i="15"/>
  <c r="BL52" i="15"/>
  <c r="BG52" i="15"/>
  <c r="BF52" i="15"/>
  <c r="BA52" i="15"/>
  <c r="AZ52" i="15"/>
  <c r="AU52" i="15"/>
  <c r="AT52" i="15"/>
  <c r="AO52" i="15"/>
  <c r="AN52" i="15"/>
  <c r="AI52" i="15"/>
  <c r="AH52" i="15"/>
  <c r="AC52" i="15"/>
  <c r="AB52" i="15"/>
  <c r="W52" i="15"/>
  <c r="V52" i="15"/>
  <c r="Q52" i="15"/>
  <c r="P52" i="15"/>
  <c r="K52" i="15"/>
  <c r="J52" i="15"/>
  <c r="C52" i="15"/>
  <c r="BM51" i="15"/>
  <c r="BL51" i="15"/>
  <c r="BG51" i="15"/>
  <c r="BF51" i="15"/>
  <c r="BA51" i="15"/>
  <c r="AZ51" i="15"/>
  <c r="AU51" i="15"/>
  <c r="AT51" i="15"/>
  <c r="AO51" i="15"/>
  <c r="AN51" i="15"/>
  <c r="AI51" i="15"/>
  <c r="AH51" i="15"/>
  <c r="AC51" i="15"/>
  <c r="AB51" i="15"/>
  <c r="W51" i="15"/>
  <c r="V51" i="15"/>
  <c r="Q51" i="15"/>
  <c r="P51" i="15"/>
  <c r="K51" i="15"/>
  <c r="J51" i="15"/>
  <c r="C51" i="15"/>
  <c r="BM49" i="15"/>
  <c r="BL49" i="15"/>
  <c r="BG49" i="15"/>
  <c r="BF49" i="15"/>
  <c r="BA49" i="15"/>
  <c r="AZ49" i="15"/>
  <c r="AU49" i="15"/>
  <c r="AT49" i="15"/>
  <c r="AO49" i="15"/>
  <c r="AN49" i="15"/>
  <c r="AI49" i="15"/>
  <c r="AH49" i="15"/>
  <c r="AC49" i="15"/>
  <c r="AB49" i="15"/>
  <c r="W49" i="15"/>
  <c r="V49" i="15"/>
  <c r="Q49" i="15"/>
  <c r="P49" i="15"/>
  <c r="K49" i="15"/>
  <c r="J49" i="15"/>
  <c r="C49" i="15"/>
  <c r="BM48" i="15"/>
  <c r="BL48" i="15"/>
  <c r="BG48" i="15"/>
  <c r="BF48" i="15"/>
  <c r="BA48" i="15"/>
  <c r="AZ48" i="15"/>
  <c r="AU48" i="15"/>
  <c r="AT48" i="15"/>
  <c r="AO48" i="15"/>
  <c r="AN48" i="15"/>
  <c r="AI48" i="15"/>
  <c r="AH48" i="15"/>
  <c r="AC48" i="15"/>
  <c r="AB48" i="15"/>
  <c r="W48" i="15"/>
  <c r="V48" i="15"/>
  <c r="Q48" i="15"/>
  <c r="P48" i="15"/>
  <c r="K48" i="15"/>
  <c r="J48" i="15"/>
  <c r="C48" i="15"/>
  <c r="BM47" i="15"/>
  <c r="BL47" i="15"/>
  <c r="BG47" i="15"/>
  <c r="BF47" i="15"/>
  <c r="BA47" i="15"/>
  <c r="AZ47" i="15"/>
  <c r="AU47" i="15"/>
  <c r="AT47" i="15"/>
  <c r="AO47" i="15"/>
  <c r="AN47" i="15"/>
  <c r="AI47" i="15"/>
  <c r="AH47" i="15"/>
  <c r="AC47" i="15"/>
  <c r="AB47" i="15"/>
  <c r="W47" i="15"/>
  <c r="V47" i="15"/>
  <c r="Q47" i="15"/>
  <c r="P47" i="15"/>
  <c r="K47" i="15"/>
  <c r="J47" i="15"/>
  <c r="C47" i="15"/>
  <c r="BM46" i="15"/>
  <c r="BL46" i="15"/>
  <c r="BG46" i="15"/>
  <c r="BF46" i="15"/>
  <c r="BA46" i="15"/>
  <c r="AZ46" i="15"/>
  <c r="AU46" i="15"/>
  <c r="AT46" i="15"/>
  <c r="AO46" i="15"/>
  <c r="AN46" i="15"/>
  <c r="AI46" i="15"/>
  <c r="AH46" i="15"/>
  <c r="AC46" i="15"/>
  <c r="AB46" i="15"/>
  <c r="W46" i="15"/>
  <c r="V46" i="15"/>
  <c r="Q46" i="15"/>
  <c r="P46" i="15"/>
  <c r="K46" i="15"/>
  <c r="J46" i="15"/>
  <c r="C46" i="15"/>
  <c r="BM45" i="15"/>
  <c r="BL45" i="15"/>
  <c r="BG45" i="15"/>
  <c r="BF45" i="15"/>
  <c r="BA45" i="15"/>
  <c r="AZ45" i="15"/>
  <c r="AU45" i="15"/>
  <c r="AT45" i="15"/>
  <c r="AO45" i="15"/>
  <c r="AN45" i="15"/>
  <c r="AI45" i="15"/>
  <c r="AH45" i="15"/>
  <c r="AC45" i="15"/>
  <c r="AB45" i="15"/>
  <c r="W45" i="15"/>
  <c r="V45" i="15"/>
  <c r="Q45" i="15"/>
  <c r="P45" i="15"/>
  <c r="K45" i="15"/>
  <c r="J45" i="15"/>
  <c r="C45" i="15"/>
  <c r="BM44" i="15"/>
  <c r="BL44" i="15"/>
  <c r="BG44" i="15"/>
  <c r="BF44" i="15"/>
  <c r="BA44" i="15"/>
  <c r="AZ44" i="15"/>
  <c r="AU44" i="15"/>
  <c r="AT44" i="15"/>
  <c r="AO44" i="15"/>
  <c r="AN44" i="15"/>
  <c r="AI44" i="15"/>
  <c r="AH44" i="15"/>
  <c r="AC44" i="15"/>
  <c r="AB44" i="15"/>
  <c r="W44" i="15"/>
  <c r="V44" i="15"/>
  <c r="Q44" i="15"/>
  <c r="P44" i="15"/>
  <c r="K44" i="15"/>
  <c r="J44" i="15"/>
  <c r="C44" i="15"/>
  <c r="BM43" i="15"/>
  <c r="BL43" i="15"/>
  <c r="BG43" i="15"/>
  <c r="BF43" i="15"/>
  <c r="BA43" i="15"/>
  <c r="AZ43" i="15"/>
  <c r="AU43" i="15"/>
  <c r="AT43" i="15"/>
  <c r="AO43" i="15"/>
  <c r="AN43" i="15"/>
  <c r="AI43" i="15"/>
  <c r="AH43" i="15"/>
  <c r="AC43" i="15"/>
  <c r="AB43" i="15"/>
  <c r="W43" i="15"/>
  <c r="V43" i="15"/>
  <c r="Q43" i="15"/>
  <c r="P43" i="15"/>
  <c r="K43" i="15"/>
  <c r="J43" i="15"/>
  <c r="C43" i="15"/>
  <c r="BM42" i="15"/>
  <c r="BL42" i="15"/>
  <c r="BG42" i="15"/>
  <c r="BF42" i="15"/>
  <c r="BA42" i="15"/>
  <c r="AZ42" i="15"/>
  <c r="AU42" i="15"/>
  <c r="AT42" i="15"/>
  <c r="AO42" i="15"/>
  <c r="AN42" i="15"/>
  <c r="AI42" i="15"/>
  <c r="AH42" i="15"/>
  <c r="AC42" i="15"/>
  <c r="AB42" i="15"/>
  <c r="W42" i="15"/>
  <c r="V42" i="15"/>
  <c r="Q42" i="15"/>
  <c r="P42" i="15"/>
  <c r="K42" i="15"/>
  <c r="J42" i="15"/>
  <c r="C42" i="15"/>
  <c r="BM40" i="15"/>
  <c r="BL40" i="15"/>
  <c r="BG40" i="15"/>
  <c r="BF40" i="15"/>
  <c r="BA40" i="15"/>
  <c r="AZ40" i="15"/>
  <c r="AU40" i="15"/>
  <c r="AT40" i="15"/>
  <c r="AO40" i="15"/>
  <c r="AN40" i="15"/>
  <c r="AI40" i="15"/>
  <c r="AH40" i="15"/>
  <c r="AC40" i="15"/>
  <c r="AB40" i="15"/>
  <c r="W40" i="15"/>
  <c r="V40" i="15"/>
  <c r="Q40" i="15"/>
  <c r="P40" i="15"/>
  <c r="K40" i="15"/>
  <c r="J40" i="15"/>
  <c r="C40" i="15"/>
  <c r="BM39" i="15"/>
  <c r="BL39" i="15"/>
  <c r="BG39" i="15"/>
  <c r="BF39" i="15"/>
  <c r="BA39" i="15"/>
  <c r="AZ39" i="15"/>
  <c r="AU39" i="15"/>
  <c r="AT39" i="15"/>
  <c r="AO39" i="15"/>
  <c r="AN39" i="15"/>
  <c r="AI39" i="15"/>
  <c r="AH39" i="15"/>
  <c r="AC39" i="15"/>
  <c r="AB39" i="15"/>
  <c r="W39" i="15"/>
  <c r="E39" i="15" s="1"/>
  <c r="V39" i="15"/>
  <c r="Q39" i="15"/>
  <c r="P39" i="15"/>
  <c r="K39" i="15"/>
  <c r="J39" i="15"/>
  <c r="C39" i="15"/>
  <c r="BM38" i="15"/>
  <c r="BL38" i="15"/>
  <c r="BG38" i="15"/>
  <c r="BF38" i="15"/>
  <c r="BA38" i="15"/>
  <c r="AZ38" i="15"/>
  <c r="AU38" i="15"/>
  <c r="AT38" i="15"/>
  <c r="AO38" i="15"/>
  <c r="AN38" i="15"/>
  <c r="AI38" i="15"/>
  <c r="AH38" i="15"/>
  <c r="AC38" i="15"/>
  <c r="AB38" i="15"/>
  <c r="W38" i="15"/>
  <c r="V38" i="15"/>
  <c r="Q38" i="15"/>
  <c r="P38" i="15"/>
  <c r="K38" i="15"/>
  <c r="J38" i="15"/>
  <c r="C38" i="15"/>
  <c r="BM37" i="15"/>
  <c r="BL37" i="15"/>
  <c r="BG37" i="15"/>
  <c r="BF37" i="15"/>
  <c r="BA37" i="15"/>
  <c r="AZ37" i="15"/>
  <c r="AU37" i="15"/>
  <c r="AT37" i="15"/>
  <c r="AO37" i="15"/>
  <c r="AN37" i="15"/>
  <c r="AI37" i="15"/>
  <c r="AH37" i="15"/>
  <c r="AC37" i="15"/>
  <c r="AB37" i="15"/>
  <c r="W37" i="15"/>
  <c r="V37" i="15"/>
  <c r="Q37" i="15"/>
  <c r="P37" i="15"/>
  <c r="K37" i="15"/>
  <c r="J37" i="15"/>
  <c r="C37" i="15"/>
  <c r="BM36" i="15"/>
  <c r="BL36" i="15"/>
  <c r="BG36" i="15"/>
  <c r="BF36" i="15"/>
  <c r="BA36" i="15"/>
  <c r="AZ36" i="15"/>
  <c r="AU36" i="15"/>
  <c r="AT36" i="15"/>
  <c r="AO36" i="15"/>
  <c r="AN36" i="15"/>
  <c r="AI36" i="15"/>
  <c r="AH36" i="15"/>
  <c r="AC36" i="15"/>
  <c r="AB36" i="15"/>
  <c r="W36" i="15"/>
  <c r="V36" i="15"/>
  <c r="Q36" i="15"/>
  <c r="P36" i="15"/>
  <c r="K36" i="15"/>
  <c r="J36" i="15"/>
  <c r="C36" i="15"/>
  <c r="BM35" i="15"/>
  <c r="BL35" i="15"/>
  <c r="BG35" i="15"/>
  <c r="BF35" i="15"/>
  <c r="BA35" i="15"/>
  <c r="AZ35" i="15"/>
  <c r="AU35" i="15"/>
  <c r="AT35" i="15"/>
  <c r="AO35" i="15"/>
  <c r="AN35" i="15"/>
  <c r="AI35" i="15"/>
  <c r="AH35" i="15"/>
  <c r="AC35" i="15"/>
  <c r="AB35" i="15"/>
  <c r="W35" i="15"/>
  <c r="V35" i="15"/>
  <c r="Q35" i="15"/>
  <c r="P35" i="15"/>
  <c r="K35" i="15"/>
  <c r="J35" i="15"/>
  <c r="C35" i="15"/>
  <c r="BM33" i="15"/>
  <c r="BL33" i="15"/>
  <c r="BG33" i="15"/>
  <c r="BF33" i="15"/>
  <c r="BA33" i="15"/>
  <c r="AZ33" i="15"/>
  <c r="AU33" i="15"/>
  <c r="AT33" i="15"/>
  <c r="AO33" i="15"/>
  <c r="AN33" i="15"/>
  <c r="AI33" i="15"/>
  <c r="AH33" i="15"/>
  <c r="AC33" i="15"/>
  <c r="AB33" i="15"/>
  <c r="W33" i="15"/>
  <c r="V33" i="15"/>
  <c r="Q33" i="15"/>
  <c r="P33" i="15"/>
  <c r="K33" i="15"/>
  <c r="J33" i="15"/>
  <c r="C33" i="15"/>
  <c r="BM32" i="15"/>
  <c r="BL32" i="15"/>
  <c r="BG32" i="15"/>
  <c r="BF32" i="15"/>
  <c r="BA32" i="15"/>
  <c r="AZ32" i="15"/>
  <c r="AU32" i="15"/>
  <c r="AT32" i="15"/>
  <c r="AO32" i="15"/>
  <c r="AN32" i="15"/>
  <c r="AI32" i="15"/>
  <c r="AH32" i="15"/>
  <c r="AC32" i="15"/>
  <c r="AB32" i="15"/>
  <c r="W32" i="15"/>
  <c r="V32" i="15"/>
  <c r="Q32" i="15"/>
  <c r="P32" i="15"/>
  <c r="K32" i="15"/>
  <c r="J32" i="15"/>
  <c r="C32" i="15"/>
  <c r="BM31" i="15"/>
  <c r="BL31" i="15"/>
  <c r="BG31" i="15"/>
  <c r="BF31" i="15"/>
  <c r="BA31" i="15"/>
  <c r="AZ31" i="15"/>
  <c r="AU31" i="15"/>
  <c r="AT31" i="15"/>
  <c r="AO31" i="15"/>
  <c r="AN31" i="15"/>
  <c r="AI31" i="15"/>
  <c r="AH31" i="15"/>
  <c r="AC31" i="15"/>
  <c r="AB31" i="15"/>
  <c r="W31" i="15"/>
  <c r="V31" i="15"/>
  <c r="Q31" i="15"/>
  <c r="P31" i="15"/>
  <c r="K31" i="15"/>
  <c r="J31" i="15"/>
  <c r="C31" i="15"/>
  <c r="BM30" i="15"/>
  <c r="BL30" i="15"/>
  <c r="BG30" i="15"/>
  <c r="BF30" i="15"/>
  <c r="BA30" i="15"/>
  <c r="AZ30" i="15"/>
  <c r="AU30" i="15"/>
  <c r="AT30" i="15"/>
  <c r="AO30" i="15"/>
  <c r="AN30" i="15"/>
  <c r="AI30" i="15"/>
  <c r="AH30" i="15"/>
  <c r="AC30" i="15"/>
  <c r="AB30" i="15"/>
  <c r="W30" i="15"/>
  <c r="V30" i="15"/>
  <c r="Q30" i="15"/>
  <c r="P30" i="15"/>
  <c r="K30" i="15"/>
  <c r="J30" i="15"/>
  <c r="C30" i="15"/>
  <c r="BM29" i="15"/>
  <c r="BL29" i="15"/>
  <c r="BG29" i="15"/>
  <c r="BF29" i="15"/>
  <c r="BA29" i="15"/>
  <c r="AZ29" i="15"/>
  <c r="AU29" i="15"/>
  <c r="AT29" i="15"/>
  <c r="AO29" i="15"/>
  <c r="AN29" i="15"/>
  <c r="AI29" i="15"/>
  <c r="AH29" i="15"/>
  <c r="AC29" i="15"/>
  <c r="AB29" i="15"/>
  <c r="W29" i="15"/>
  <c r="V29" i="15"/>
  <c r="Q29" i="15"/>
  <c r="P29" i="15"/>
  <c r="K29" i="15"/>
  <c r="J29" i="15"/>
  <c r="C29" i="15"/>
  <c r="BM28" i="15"/>
  <c r="BL28" i="15"/>
  <c r="BG28" i="15"/>
  <c r="BF28" i="15"/>
  <c r="BA28" i="15"/>
  <c r="AZ28" i="15"/>
  <c r="AU28" i="15"/>
  <c r="AT28" i="15"/>
  <c r="AO28" i="15"/>
  <c r="AN28" i="15"/>
  <c r="AI28" i="15"/>
  <c r="AH28" i="15"/>
  <c r="AC28" i="15"/>
  <c r="AB28" i="15"/>
  <c r="W28" i="15"/>
  <c r="V28" i="15"/>
  <c r="Q28" i="15"/>
  <c r="P28" i="15"/>
  <c r="K28" i="15"/>
  <c r="J28" i="15"/>
  <c r="C28" i="15"/>
  <c r="BM27" i="15"/>
  <c r="BL27" i="15"/>
  <c r="BG27" i="15"/>
  <c r="BF27" i="15"/>
  <c r="BA27" i="15"/>
  <c r="AZ27" i="15"/>
  <c r="AU27" i="15"/>
  <c r="AT27" i="15"/>
  <c r="AO27" i="15"/>
  <c r="AN27" i="15"/>
  <c r="AI27" i="15"/>
  <c r="AH27" i="15"/>
  <c r="AC27" i="15"/>
  <c r="AB27" i="15"/>
  <c r="W27" i="15"/>
  <c r="V27" i="15"/>
  <c r="Q27" i="15"/>
  <c r="P27" i="15"/>
  <c r="K27" i="15"/>
  <c r="J27" i="15"/>
  <c r="C27" i="15"/>
  <c r="BM25" i="15"/>
  <c r="BL25" i="15"/>
  <c r="BG25" i="15"/>
  <c r="BF25" i="15"/>
  <c r="BA25" i="15"/>
  <c r="AZ25" i="15"/>
  <c r="AU25" i="15"/>
  <c r="AT25" i="15"/>
  <c r="AO25" i="15"/>
  <c r="AN25" i="15"/>
  <c r="AI25" i="15"/>
  <c r="AH25" i="15"/>
  <c r="AC25" i="15"/>
  <c r="AB25" i="15"/>
  <c r="W25" i="15"/>
  <c r="V25" i="15"/>
  <c r="Q25" i="15"/>
  <c r="P25" i="15"/>
  <c r="K25" i="15"/>
  <c r="J25" i="15"/>
  <c r="C25" i="15"/>
  <c r="BM24" i="15"/>
  <c r="BL24" i="15"/>
  <c r="BG24" i="15"/>
  <c r="BF24" i="15"/>
  <c r="BA24" i="15"/>
  <c r="AZ24" i="15"/>
  <c r="AU24" i="15"/>
  <c r="AT24" i="15"/>
  <c r="AO24" i="15"/>
  <c r="AN24" i="15"/>
  <c r="AI24" i="15"/>
  <c r="AH24" i="15"/>
  <c r="AC24" i="15"/>
  <c r="AB24" i="15"/>
  <c r="W24" i="15"/>
  <c r="V24" i="15"/>
  <c r="Q24" i="15"/>
  <c r="P24" i="15"/>
  <c r="K24" i="15"/>
  <c r="J24" i="15"/>
  <c r="C24" i="15"/>
  <c r="BM23" i="15"/>
  <c r="BL23" i="15"/>
  <c r="BG23" i="15"/>
  <c r="BF23" i="15"/>
  <c r="BA23" i="15"/>
  <c r="AZ23" i="15"/>
  <c r="AU23" i="15"/>
  <c r="AT23" i="15"/>
  <c r="AO23" i="15"/>
  <c r="AN23" i="15"/>
  <c r="AI23" i="15"/>
  <c r="AH23" i="15"/>
  <c r="AC23" i="15"/>
  <c r="AB23" i="15"/>
  <c r="W23" i="15"/>
  <c r="V23" i="15"/>
  <c r="Q23" i="15"/>
  <c r="P23" i="15"/>
  <c r="K23" i="15"/>
  <c r="J23" i="15"/>
  <c r="C23" i="15"/>
  <c r="BM22" i="15"/>
  <c r="BL22" i="15"/>
  <c r="BG22" i="15"/>
  <c r="BF22" i="15"/>
  <c r="BA22" i="15"/>
  <c r="AZ22" i="15"/>
  <c r="AU22" i="15"/>
  <c r="AT22" i="15"/>
  <c r="AO22" i="15"/>
  <c r="AN22" i="15"/>
  <c r="AI22" i="15"/>
  <c r="AH22" i="15"/>
  <c r="AC22" i="15"/>
  <c r="AB22" i="15"/>
  <c r="W22" i="15"/>
  <c r="V22" i="15"/>
  <c r="Q22" i="15"/>
  <c r="P22" i="15"/>
  <c r="K22" i="15"/>
  <c r="J22" i="15"/>
  <c r="C22" i="15"/>
  <c r="BM21" i="15"/>
  <c r="BL21" i="15"/>
  <c r="BG21" i="15"/>
  <c r="BF21" i="15"/>
  <c r="BA21" i="15"/>
  <c r="AZ21" i="15"/>
  <c r="AU21" i="15"/>
  <c r="AT21" i="15"/>
  <c r="AO21" i="15"/>
  <c r="AN21" i="15"/>
  <c r="AI21" i="15"/>
  <c r="AH21" i="15"/>
  <c r="AH19" i="15" s="1"/>
  <c r="AC21" i="15"/>
  <c r="AB21" i="15"/>
  <c r="W21" i="15"/>
  <c r="V21" i="15"/>
  <c r="Q21" i="15"/>
  <c r="P21" i="15"/>
  <c r="K21" i="15"/>
  <c r="J21" i="15"/>
  <c r="C21" i="15"/>
  <c r="BM20" i="15"/>
  <c r="BL20" i="15"/>
  <c r="BG20" i="15"/>
  <c r="BF20" i="15"/>
  <c r="BA20" i="15"/>
  <c r="AZ20" i="15"/>
  <c r="AU20" i="15"/>
  <c r="AT20" i="15"/>
  <c r="AO20" i="15"/>
  <c r="AN20" i="15"/>
  <c r="AI20" i="15"/>
  <c r="AH20" i="15"/>
  <c r="AC20" i="15"/>
  <c r="AB20" i="15"/>
  <c r="W20" i="15"/>
  <c r="V20" i="15"/>
  <c r="Q20" i="15"/>
  <c r="P20" i="15"/>
  <c r="K20" i="15"/>
  <c r="J20" i="15"/>
  <c r="C20" i="15"/>
  <c r="BM18" i="15"/>
  <c r="BL18" i="15"/>
  <c r="BG18" i="15"/>
  <c r="BF18" i="15"/>
  <c r="BA18" i="15"/>
  <c r="AZ18" i="15"/>
  <c r="AU18" i="15"/>
  <c r="AT18" i="15"/>
  <c r="AO18" i="15"/>
  <c r="AN18" i="15"/>
  <c r="AI18" i="15"/>
  <c r="AH18" i="15"/>
  <c r="AC18" i="15"/>
  <c r="AB18" i="15"/>
  <c r="W18" i="15"/>
  <c r="V18" i="15"/>
  <c r="Q18" i="15"/>
  <c r="P18" i="15"/>
  <c r="K18" i="15"/>
  <c r="J18" i="15"/>
  <c r="C18" i="15"/>
  <c r="BM17" i="15"/>
  <c r="BL17" i="15"/>
  <c r="BG17" i="15"/>
  <c r="BF17" i="15"/>
  <c r="BA17" i="15"/>
  <c r="AZ17" i="15"/>
  <c r="AU17" i="15"/>
  <c r="AT17" i="15"/>
  <c r="AO17" i="15"/>
  <c r="AN17" i="15"/>
  <c r="AI17" i="15"/>
  <c r="AH17" i="15"/>
  <c r="AC17" i="15"/>
  <c r="AB17" i="15"/>
  <c r="W17" i="15"/>
  <c r="V17" i="15"/>
  <c r="Q17" i="15"/>
  <c r="P17" i="15"/>
  <c r="K17" i="15"/>
  <c r="J17" i="15"/>
  <c r="C17" i="15"/>
  <c r="BM16" i="15"/>
  <c r="BL16" i="15"/>
  <c r="BG16" i="15"/>
  <c r="BF16" i="15"/>
  <c r="BA16" i="15"/>
  <c r="AZ16" i="15"/>
  <c r="AU16" i="15"/>
  <c r="AT16" i="15"/>
  <c r="AO16" i="15"/>
  <c r="AN16" i="15"/>
  <c r="AI16" i="15"/>
  <c r="AH16" i="15"/>
  <c r="AC16" i="15"/>
  <c r="AB16" i="15"/>
  <c r="W16" i="15"/>
  <c r="V16" i="15"/>
  <c r="Q16" i="15"/>
  <c r="E16" i="15" s="1"/>
  <c r="P16" i="15"/>
  <c r="K16" i="15"/>
  <c r="J16" i="15"/>
  <c r="C16" i="15"/>
  <c r="BM15" i="15"/>
  <c r="BL15" i="15"/>
  <c r="BG15" i="15"/>
  <c r="BF15" i="15"/>
  <c r="BA15" i="15"/>
  <c r="AZ15" i="15"/>
  <c r="AU15" i="15"/>
  <c r="AT15" i="15"/>
  <c r="AO15" i="15"/>
  <c r="AN15" i="15"/>
  <c r="AI15" i="15"/>
  <c r="AH15" i="15"/>
  <c r="AC15" i="15"/>
  <c r="AB15" i="15"/>
  <c r="W15" i="15"/>
  <c r="V15" i="15"/>
  <c r="Q15" i="15"/>
  <c r="P15" i="15"/>
  <c r="K15" i="15"/>
  <c r="J15" i="15"/>
  <c r="C15" i="15"/>
  <c r="BM14" i="15"/>
  <c r="BL14" i="15"/>
  <c r="BG14" i="15"/>
  <c r="BF14" i="15"/>
  <c r="BA14" i="15"/>
  <c r="AZ14" i="15"/>
  <c r="AU14" i="15"/>
  <c r="AT14" i="15"/>
  <c r="AO14" i="15"/>
  <c r="AN14" i="15"/>
  <c r="AI14" i="15"/>
  <c r="AH14" i="15"/>
  <c r="AC14" i="15"/>
  <c r="AB14" i="15"/>
  <c r="W14" i="15"/>
  <c r="V14" i="15"/>
  <c r="Q14" i="15"/>
  <c r="P14" i="15"/>
  <c r="K14" i="15"/>
  <c r="J14" i="15"/>
  <c r="C14" i="15"/>
  <c r="BM13" i="15"/>
  <c r="BL13" i="15"/>
  <c r="BG13" i="15"/>
  <c r="BF13" i="15"/>
  <c r="BA13" i="15"/>
  <c r="AZ13" i="15"/>
  <c r="AU13" i="15"/>
  <c r="AT13" i="15"/>
  <c r="AO13" i="15"/>
  <c r="AN13" i="15"/>
  <c r="AI13" i="15"/>
  <c r="AH13" i="15"/>
  <c r="AC13" i="15"/>
  <c r="AB13" i="15"/>
  <c r="W13" i="15"/>
  <c r="V13" i="15"/>
  <c r="Q13" i="15"/>
  <c r="P13" i="15"/>
  <c r="K13" i="15"/>
  <c r="J13" i="15"/>
  <c r="C13" i="15"/>
  <c r="BM12" i="15"/>
  <c r="BL12" i="15"/>
  <c r="BG12" i="15"/>
  <c r="BF12" i="15"/>
  <c r="BA12" i="15"/>
  <c r="AZ12" i="15"/>
  <c r="AU12" i="15"/>
  <c r="AT12" i="15"/>
  <c r="AO12" i="15"/>
  <c r="AN12" i="15"/>
  <c r="AI12" i="15"/>
  <c r="AH12" i="15"/>
  <c r="AC12" i="15"/>
  <c r="AB12" i="15"/>
  <c r="W12" i="15"/>
  <c r="V12" i="15"/>
  <c r="Q12" i="15"/>
  <c r="P12" i="15"/>
  <c r="K12" i="15"/>
  <c r="J12" i="15"/>
  <c r="C12" i="15"/>
  <c r="BM10" i="15"/>
  <c r="BL10" i="15"/>
  <c r="BG10" i="15"/>
  <c r="BF10" i="15"/>
  <c r="BA10" i="15"/>
  <c r="AZ10" i="15"/>
  <c r="AU10" i="15"/>
  <c r="AT10" i="15"/>
  <c r="AO10" i="15"/>
  <c r="AN10" i="15"/>
  <c r="AI10" i="15"/>
  <c r="AH10" i="15"/>
  <c r="AC10" i="15"/>
  <c r="AB10" i="15"/>
  <c r="W10" i="15"/>
  <c r="V10" i="15"/>
  <c r="Q10" i="15"/>
  <c r="P10" i="15"/>
  <c r="K10" i="15"/>
  <c r="J10" i="15"/>
  <c r="C10" i="15"/>
  <c r="BM9" i="15"/>
  <c r="BG9" i="15"/>
  <c r="BF9" i="15"/>
  <c r="BA9" i="15"/>
  <c r="AZ9" i="15"/>
  <c r="AU9" i="15"/>
  <c r="AT9" i="15"/>
  <c r="AO9" i="15"/>
  <c r="AN9" i="15"/>
  <c r="AI9" i="15"/>
  <c r="AH9" i="15"/>
  <c r="AC9" i="15"/>
  <c r="AB9" i="15"/>
  <c r="W9" i="15"/>
  <c r="V9" i="15"/>
  <c r="Q9" i="15"/>
  <c r="P9" i="15"/>
  <c r="K9" i="15"/>
  <c r="J9" i="15"/>
  <c r="C9" i="15"/>
  <c r="BM8" i="15"/>
  <c r="BL8" i="15"/>
  <c r="BG8" i="15"/>
  <c r="BF8" i="15"/>
  <c r="BA8" i="15"/>
  <c r="AZ8" i="15"/>
  <c r="AU8" i="15"/>
  <c r="AT8" i="15"/>
  <c r="AO8" i="15"/>
  <c r="AN8" i="15"/>
  <c r="AI8" i="15"/>
  <c r="AH8" i="15"/>
  <c r="AC8" i="15"/>
  <c r="AB8" i="15"/>
  <c r="W8" i="15"/>
  <c r="V8" i="15"/>
  <c r="Q8" i="15"/>
  <c r="P8" i="15"/>
  <c r="K8" i="15"/>
  <c r="J8" i="15"/>
  <c r="C8" i="15"/>
  <c r="BM7" i="15"/>
  <c r="BL7" i="15"/>
  <c r="BG7" i="15"/>
  <c r="BF7" i="15"/>
  <c r="BA7" i="15"/>
  <c r="AZ7" i="15"/>
  <c r="AU7" i="15"/>
  <c r="AT7" i="15"/>
  <c r="AO7" i="15"/>
  <c r="AN7" i="15"/>
  <c r="AI7" i="15"/>
  <c r="AH7" i="15"/>
  <c r="AC7" i="15"/>
  <c r="AB7" i="15"/>
  <c r="W7" i="15"/>
  <c r="V7" i="15"/>
  <c r="Q7" i="15"/>
  <c r="P7" i="15"/>
  <c r="K7" i="15"/>
  <c r="J7" i="15"/>
  <c r="C7" i="15"/>
  <c r="BM6" i="15"/>
  <c r="BL6" i="15"/>
  <c r="BG6" i="15"/>
  <c r="BF6" i="15"/>
  <c r="BA6" i="15"/>
  <c r="AZ6" i="15"/>
  <c r="AU6" i="15"/>
  <c r="AT6" i="15"/>
  <c r="AO6" i="15"/>
  <c r="AN6" i="15"/>
  <c r="AI6" i="15"/>
  <c r="AH6" i="15"/>
  <c r="AC6" i="15"/>
  <c r="AB6" i="15"/>
  <c r="W6" i="15"/>
  <c r="V6" i="15"/>
  <c r="Q6" i="15"/>
  <c r="P6" i="15"/>
  <c r="K6" i="15"/>
  <c r="J6" i="15"/>
  <c r="C6" i="15"/>
  <c r="BM5" i="15"/>
  <c r="BL5" i="15"/>
  <c r="BG5" i="15"/>
  <c r="BF5" i="15"/>
  <c r="BA5" i="15"/>
  <c r="AZ5" i="15"/>
  <c r="AU5" i="15"/>
  <c r="AT5" i="15"/>
  <c r="AO5" i="15"/>
  <c r="AN5" i="15"/>
  <c r="AI5" i="15"/>
  <c r="AH5" i="15"/>
  <c r="AC5" i="15"/>
  <c r="AB5" i="15"/>
  <c r="W5" i="15"/>
  <c r="V5" i="15"/>
  <c r="Q5" i="15"/>
  <c r="P5" i="15"/>
  <c r="K5" i="15"/>
  <c r="J5" i="15"/>
  <c r="C5" i="15"/>
  <c r="BM4" i="15"/>
  <c r="BL4" i="15"/>
  <c r="BG4" i="15"/>
  <c r="BF4" i="15"/>
  <c r="BA4" i="15"/>
  <c r="AZ4" i="15"/>
  <c r="AU4" i="15"/>
  <c r="AT4" i="15"/>
  <c r="AO4" i="15"/>
  <c r="AN4" i="15"/>
  <c r="AI4" i="15"/>
  <c r="AH4" i="15"/>
  <c r="AC4" i="15"/>
  <c r="AB4" i="15"/>
  <c r="W4" i="15"/>
  <c r="V4" i="15"/>
  <c r="Q4" i="15"/>
  <c r="P4" i="15"/>
  <c r="K4" i="15"/>
  <c r="J4" i="15"/>
  <c r="C4" i="15"/>
  <c r="BM3" i="15"/>
  <c r="BL3" i="15"/>
  <c r="BG3" i="15"/>
  <c r="BF3" i="15"/>
  <c r="BA3" i="15"/>
  <c r="AZ3" i="15"/>
  <c r="AU3" i="15"/>
  <c r="AT3" i="15"/>
  <c r="AO3" i="15"/>
  <c r="AN3" i="15"/>
  <c r="AI3" i="15"/>
  <c r="AH3" i="15"/>
  <c r="AC3" i="15"/>
  <c r="AB3" i="15"/>
  <c r="W3" i="15"/>
  <c r="V3" i="15"/>
  <c r="Q3" i="15"/>
  <c r="P3" i="15"/>
  <c r="K3" i="15"/>
  <c r="J3" i="15"/>
  <c r="C3" i="15"/>
  <c r="D36" i="15" l="1"/>
  <c r="V34" i="15"/>
  <c r="AC34" i="15"/>
  <c r="BL34" i="15"/>
  <c r="D61" i="15"/>
  <c r="E82" i="15"/>
  <c r="E55" i="15"/>
  <c r="D121" i="15"/>
  <c r="P100" i="15"/>
  <c r="BG34" i="15"/>
  <c r="D96" i="15"/>
  <c r="AU11" i="15"/>
  <c r="K2" i="15"/>
  <c r="D9" i="15"/>
  <c r="BA2" i="15"/>
  <c r="P2" i="15"/>
  <c r="E97" i="15"/>
  <c r="D103" i="15"/>
  <c r="BL108" i="15"/>
  <c r="D112" i="15"/>
  <c r="E113" i="15"/>
  <c r="AI26" i="15"/>
  <c r="BF2" i="15"/>
  <c r="BG2" i="15"/>
  <c r="AT2" i="15"/>
  <c r="D89" i="15"/>
  <c r="E90" i="15"/>
  <c r="D113" i="15"/>
  <c r="BM19" i="15"/>
  <c r="E22" i="15"/>
  <c r="AI19" i="15"/>
  <c r="E31" i="15"/>
  <c r="E121" i="15"/>
  <c r="D80" i="15"/>
  <c r="E114" i="15"/>
  <c r="V2" i="15"/>
  <c r="E65" i="15"/>
  <c r="AO11" i="15"/>
  <c r="BM11" i="15"/>
  <c r="K11" i="15"/>
  <c r="AI41" i="15"/>
  <c r="E69" i="15"/>
  <c r="AH2" i="15"/>
  <c r="D44" i="15"/>
  <c r="E47" i="15"/>
  <c r="E49" i="15"/>
  <c r="D57" i="15"/>
  <c r="E74" i="15"/>
  <c r="D94" i="15"/>
  <c r="E106" i="15"/>
  <c r="E119" i="15"/>
  <c r="D120" i="15"/>
  <c r="D125" i="15"/>
  <c r="D129" i="15"/>
  <c r="AC2" i="15"/>
  <c r="BL2" i="15"/>
  <c r="E89" i="15"/>
  <c r="E105" i="15"/>
  <c r="D114" i="15"/>
  <c r="D33" i="15"/>
  <c r="AN2" i="15"/>
  <c r="E21" i="15"/>
  <c r="AN26" i="15"/>
  <c r="D38" i="15"/>
  <c r="E40" i="15"/>
  <c r="E5" i="15"/>
  <c r="D31" i="15"/>
  <c r="D48" i="15"/>
  <c r="E54" i="15"/>
  <c r="E76" i="15"/>
  <c r="D88" i="15"/>
  <c r="D105" i="15"/>
  <c r="E58" i="15"/>
  <c r="D59" i="15"/>
  <c r="E61" i="15"/>
  <c r="Q11" i="15"/>
  <c r="E23" i="15"/>
  <c r="E42" i="15"/>
  <c r="D69" i="15"/>
  <c r="D81" i="15"/>
  <c r="D85" i="15"/>
  <c r="E98" i="15"/>
  <c r="E103" i="15"/>
  <c r="E107" i="15"/>
  <c r="E127" i="15"/>
  <c r="D15" i="15"/>
  <c r="AI2" i="15"/>
  <c r="E10" i="15"/>
  <c r="E12" i="15"/>
  <c r="AI11" i="15"/>
  <c r="BG11" i="15"/>
  <c r="P11" i="15"/>
  <c r="D65" i="15"/>
  <c r="E81" i="15"/>
  <c r="E8" i="15"/>
  <c r="BL11" i="15"/>
  <c r="W11" i="15"/>
  <c r="AH11" i="15"/>
  <c r="E15" i="15"/>
  <c r="BF11" i="15"/>
  <c r="E25" i="15"/>
  <c r="D49" i="15"/>
  <c r="D54" i="15"/>
  <c r="E75" i="15"/>
  <c r="E79" i="15"/>
  <c r="D90" i="15"/>
  <c r="E94" i="15"/>
  <c r="D97" i="15"/>
  <c r="E101" i="15"/>
  <c r="D102" i="15"/>
  <c r="D16" i="15"/>
  <c r="D23" i="15"/>
  <c r="D70" i="15"/>
  <c r="D76" i="15"/>
  <c r="E80" i="15"/>
  <c r="D82" i="15"/>
  <c r="E86" i="15"/>
  <c r="E95" i="15"/>
  <c r="D101" i="15"/>
  <c r="E104" i="15"/>
  <c r="D109" i="15"/>
  <c r="D111" i="15"/>
  <c r="D123" i="15"/>
  <c r="E126" i="15"/>
  <c r="D40" i="15"/>
  <c r="E52" i="15"/>
  <c r="D58" i="15"/>
  <c r="D63" i="15"/>
  <c r="E4" i="15"/>
  <c r="E7" i="15"/>
  <c r="D10" i="15"/>
  <c r="D14" i="15"/>
  <c r="D20" i="15"/>
  <c r="D21" i="15"/>
  <c r="D24" i="15"/>
  <c r="D30" i="15"/>
  <c r="E45" i="15"/>
  <c r="E56" i="15"/>
  <c r="E63" i="15"/>
  <c r="D75" i="15"/>
  <c r="D79" i="15"/>
  <c r="E87" i="15"/>
  <c r="D93" i="15"/>
  <c r="D107" i="15"/>
  <c r="E116" i="15"/>
  <c r="D128" i="15"/>
  <c r="D6" i="15"/>
  <c r="D12" i="15"/>
  <c r="E18" i="15"/>
  <c r="D28" i="15"/>
  <c r="E29" i="15"/>
  <c r="E32" i="15"/>
  <c r="E37" i="15"/>
  <c r="E48" i="15"/>
  <c r="E51" i="15"/>
  <c r="D55" i="15"/>
  <c r="E57" i="15"/>
  <c r="D62" i="15"/>
  <c r="E68" i="15"/>
  <c r="E72" i="15"/>
  <c r="D77" i="15"/>
  <c r="D86" i="15"/>
  <c r="D99" i="15"/>
  <c r="E111" i="15"/>
  <c r="E20" i="15"/>
  <c r="D25" i="15"/>
  <c r="D27" i="15"/>
  <c r="E36" i="15"/>
  <c r="D68" i="15"/>
  <c r="D72" i="15"/>
  <c r="D74" i="15"/>
  <c r="D78" i="15"/>
  <c r="D91" i="15"/>
  <c r="E93" i="15"/>
  <c r="E96" i="15"/>
  <c r="E99" i="15"/>
  <c r="D106" i="15"/>
  <c r="E6" i="15"/>
  <c r="D7" i="15"/>
  <c r="E9" i="15"/>
  <c r="D47" i="15"/>
  <c r="E27" i="15"/>
  <c r="D67" i="15"/>
  <c r="D71" i="15"/>
  <c r="D83" i="15"/>
  <c r="E85" i="15"/>
  <c r="E88" i="15"/>
  <c r="E91" i="15"/>
  <c r="D95" i="15"/>
  <c r="D104" i="15"/>
  <c r="E118" i="15"/>
  <c r="E120" i="15"/>
  <c r="D124" i="15"/>
  <c r="D56" i="15"/>
  <c r="D8" i="15"/>
  <c r="D17" i="15"/>
  <c r="E33" i="15"/>
  <c r="D4" i="15"/>
  <c r="D5" i="15"/>
  <c r="E17" i="15"/>
  <c r="D22" i="15"/>
  <c r="E24" i="15"/>
  <c r="D32" i="15"/>
  <c r="E64" i="15"/>
  <c r="E67" i="15"/>
  <c r="E71" i="15"/>
  <c r="E77" i="15"/>
  <c r="E83" i="15"/>
  <c r="D87" i="15"/>
  <c r="D98" i="15"/>
  <c r="E102" i="15"/>
  <c r="E110" i="15"/>
  <c r="E117" i="15"/>
  <c r="E124" i="15"/>
  <c r="D127" i="15"/>
  <c r="D39" i="15"/>
  <c r="D46" i="15"/>
  <c r="E53" i="15"/>
  <c r="D64" i="15"/>
  <c r="E112" i="15"/>
  <c r="D117" i="15"/>
  <c r="D119" i="15"/>
  <c r="D130" i="15"/>
  <c r="E128" i="15"/>
  <c r="E129" i="15"/>
  <c r="E130" i="15"/>
  <c r="AN19" i="15"/>
  <c r="J26" i="15"/>
  <c r="AT26" i="15"/>
  <c r="P60" i="15"/>
  <c r="BA66" i="15"/>
  <c r="P84" i="15"/>
  <c r="BL100" i="15"/>
  <c r="J19" i="15"/>
  <c r="AO19" i="15"/>
  <c r="K26" i="15"/>
  <c r="BA26" i="15"/>
  <c r="E30" i="15"/>
  <c r="AI34" i="15"/>
  <c r="D35" i="15"/>
  <c r="K41" i="15"/>
  <c r="K50" i="15"/>
  <c r="BG50" i="15"/>
  <c r="V60" i="15"/>
  <c r="BF66" i="15"/>
  <c r="AN84" i="15"/>
  <c r="P108" i="15"/>
  <c r="BG115" i="15"/>
  <c r="AI115" i="15"/>
  <c r="BA41" i="15"/>
  <c r="E13" i="15"/>
  <c r="E14" i="15"/>
  <c r="K19" i="15"/>
  <c r="AU19" i="15"/>
  <c r="P26" i="15"/>
  <c r="BF26" i="15"/>
  <c r="D29" i="15"/>
  <c r="AN34" i="15"/>
  <c r="E35" i="15"/>
  <c r="Q41" i="15"/>
  <c r="BF41" i="15"/>
  <c r="P50" i="15"/>
  <c r="BL50" i="15"/>
  <c r="AI60" i="15"/>
  <c r="BL84" i="15"/>
  <c r="AN108" i="15"/>
  <c r="J41" i="15"/>
  <c r="AZ41" i="15"/>
  <c r="J50" i="15"/>
  <c r="BF50" i="15"/>
  <c r="BF131" i="15"/>
  <c r="D3" i="15"/>
  <c r="D13" i="15"/>
  <c r="P19" i="15"/>
  <c r="BF19" i="15"/>
  <c r="V26" i="15"/>
  <c r="BG26" i="15"/>
  <c r="J34" i="15"/>
  <c r="AT34" i="15"/>
  <c r="AB41" i="15"/>
  <c r="BG41" i="15"/>
  <c r="P92" i="15"/>
  <c r="D116" i="15"/>
  <c r="E125" i="15"/>
  <c r="E44" i="15"/>
  <c r="AC50" i="15"/>
  <c r="D52" i="15"/>
  <c r="E59" i="15"/>
  <c r="AN60" i="15"/>
  <c r="E70" i="15"/>
  <c r="E3" i="15"/>
  <c r="AT50" i="15"/>
  <c r="V50" i="15"/>
  <c r="AN11" i="15"/>
  <c r="D18" i="15"/>
  <c r="Q19" i="15"/>
  <c r="BG19" i="15"/>
  <c r="AC26" i="15"/>
  <c r="BL26" i="15"/>
  <c r="K34" i="15"/>
  <c r="BA34" i="15"/>
  <c r="E38" i="15"/>
  <c r="AC41" i="15"/>
  <c r="BM41" i="15"/>
  <c r="D43" i="15"/>
  <c r="AH50" i="15"/>
  <c r="D51" i="15"/>
  <c r="AT60" i="15"/>
  <c r="AB73" i="15"/>
  <c r="AN92" i="15"/>
  <c r="D110" i="15"/>
  <c r="J122" i="15"/>
  <c r="AH34" i="15"/>
  <c r="J2" i="15"/>
  <c r="J11" i="15"/>
  <c r="W19" i="15"/>
  <c r="BL19" i="15"/>
  <c r="AH26" i="15"/>
  <c r="E28" i="15"/>
  <c r="P34" i="15"/>
  <c r="BF34" i="15"/>
  <c r="D37" i="15"/>
  <c r="AH41" i="15"/>
  <c r="E43" i="15"/>
  <c r="AI50" i="15"/>
  <c r="BG60" i="15"/>
  <c r="J66" i="15"/>
  <c r="AC73" i="15"/>
  <c r="BL92" i="15"/>
  <c r="AH122" i="15"/>
  <c r="E46" i="15"/>
  <c r="AN50" i="15"/>
  <c r="D53" i="15"/>
  <c r="BL60" i="15"/>
  <c r="E62" i="15"/>
  <c r="AC66" i="15"/>
  <c r="AZ73" i="15"/>
  <c r="E109" i="15"/>
  <c r="BF122" i="15"/>
  <c r="AO41" i="15"/>
  <c r="D42" i="15"/>
  <c r="D45" i="15"/>
  <c r="BA50" i="15"/>
  <c r="K60" i="15"/>
  <c r="AH66" i="15"/>
  <c r="BA73" i="15"/>
  <c r="E78" i="15"/>
  <c r="AN100" i="15"/>
  <c r="K115" i="15"/>
  <c r="D118" i="15"/>
  <c r="D126" i="15"/>
  <c r="K84" i="15"/>
  <c r="AI84" i="15"/>
  <c r="BG84" i="15"/>
  <c r="K92" i="15"/>
  <c r="AI92" i="15"/>
  <c r="BG92" i="15"/>
  <c r="K100" i="15"/>
  <c r="AI100" i="15"/>
  <c r="BG100" i="15"/>
  <c r="K108" i="15"/>
  <c r="AI108" i="15"/>
  <c r="BG108" i="15"/>
  <c r="J115" i="15"/>
  <c r="AH115" i="15"/>
  <c r="BF115" i="15"/>
  <c r="AC122" i="15"/>
  <c r="BA122" i="15"/>
  <c r="K131" i="15"/>
  <c r="AI131" i="15"/>
  <c r="BG131" i="15"/>
  <c r="P131" i="15"/>
  <c r="AN131" i="15"/>
  <c r="BL131" i="15"/>
  <c r="Q60" i="15"/>
  <c r="AO60" i="15"/>
  <c r="BM60" i="15"/>
  <c r="K66" i="15"/>
  <c r="AI66" i="15"/>
  <c r="BG66" i="15"/>
  <c r="J73" i="15"/>
  <c r="AH73" i="15"/>
  <c r="BF73" i="15"/>
  <c r="Q84" i="15"/>
  <c r="AO84" i="15"/>
  <c r="BM84" i="15"/>
  <c r="Q92" i="15"/>
  <c r="AO92" i="15"/>
  <c r="BM92" i="15"/>
  <c r="Q100" i="15"/>
  <c r="AO100" i="15"/>
  <c r="BM100" i="15"/>
  <c r="Q108" i="15"/>
  <c r="AO108" i="15"/>
  <c r="BM108" i="15"/>
  <c r="P115" i="15"/>
  <c r="AN115" i="15"/>
  <c r="BL115" i="15"/>
  <c r="K122" i="15"/>
  <c r="AI122" i="15"/>
  <c r="BG122" i="15"/>
  <c r="Q131" i="15"/>
  <c r="AO131" i="15"/>
  <c r="BM131" i="15"/>
  <c r="K73" i="15"/>
  <c r="BG73" i="15"/>
  <c r="V84" i="15"/>
  <c r="AT84" i="15"/>
  <c r="V92" i="15"/>
  <c r="AT92" i="15"/>
  <c r="V100" i="15"/>
  <c r="AT100" i="15"/>
  <c r="V108" i="15"/>
  <c r="AT108" i="15"/>
  <c r="Q115" i="15"/>
  <c r="AO115" i="15"/>
  <c r="BM115" i="15"/>
  <c r="P122" i="15"/>
  <c r="AN122" i="15"/>
  <c r="BL122" i="15"/>
  <c r="V131" i="15"/>
  <c r="AT131" i="15"/>
  <c r="P66" i="15"/>
  <c r="AN66" i="15"/>
  <c r="BL66" i="15"/>
  <c r="AI73" i="15"/>
  <c r="Q2" i="15"/>
  <c r="AO2" i="15"/>
  <c r="BM2" i="15"/>
  <c r="V11" i="15"/>
  <c r="AT11" i="15"/>
  <c r="V19" i="15"/>
  <c r="AT19" i="15"/>
  <c r="Q26" i="15"/>
  <c r="AO26" i="15"/>
  <c r="BM26" i="15"/>
  <c r="Q34" i="15"/>
  <c r="AO34" i="15"/>
  <c r="BM34" i="15"/>
  <c r="P41" i="15"/>
  <c r="AN41" i="15"/>
  <c r="BL41" i="15"/>
  <c r="Q50" i="15"/>
  <c r="AO50" i="15"/>
  <c r="BM50" i="15"/>
  <c r="W60" i="15"/>
  <c r="AU60" i="15"/>
  <c r="Q66" i="15"/>
  <c r="AO66" i="15"/>
  <c r="BM66" i="15"/>
  <c r="P73" i="15"/>
  <c r="AN73" i="15"/>
  <c r="BL73" i="15"/>
  <c r="W84" i="15"/>
  <c r="AU84" i="15"/>
  <c r="W92" i="15"/>
  <c r="AU92" i="15"/>
  <c r="W100" i="15"/>
  <c r="AU100" i="15"/>
  <c r="W108" i="15"/>
  <c r="AU108" i="15"/>
  <c r="V115" i="15"/>
  <c r="AT115" i="15"/>
  <c r="Q122" i="15"/>
  <c r="AO122" i="15"/>
  <c r="BM122" i="15"/>
  <c r="W131" i="15"/>
  <c r="AU131" i="15"/>
  <c r="AB60" i="15"/>
  <c r="AZ60" i="15"/>
  <c r="V66" i="15"/>
  <c r="AT66" i="15"/>
  <c r="Q73" i="15"/>
  <c r="AO73" i="15"/>
  <c r="BM73" i="15"/>
  <c r="AB84" i="15"/>
  <c r="AZ84" i="15"/>
  <c r="AB92" i="15"/>
  <c r="AZ92" i="15"/>
  <c r="AB100" i="15"/>
  <c r="AZ100" i="15"/>
  <c r="AB108" i="15"/>
  <c r="AZ108" i="15"/>
  <c r="W115" i="15"/>
  <c r="AU115" i="15"/>
  <c r="V122" i="15"/>
  <c r="AT122" i="15"/>
  <c r="AB131" i="15"/>
  <c r="AZ131" i="15"/>
  <c r="W2" i="15"/>
  <c r="AB11" i="15"/>
  <c r="AB19" i="15"/>
  <c r="AZ19" i="15"/>
  <c r="W26" i="15"/>
  <c r="AU26" i="15"/>
  <c r="W34" i="15"/>
  <c r="AU34" i="15"/>
  <c r="V41" i="15"/>
  <c r="AT41" i="15"/>
  <c r="W50" i="15"/>
  <c r="AU50" i="15"/>
  <c r="AC60" i="15"/>
  <c r="BA60" i="15"/>
  <c r="W66" i="15"/>
  <c r="AU66" i="15"/>
  <c r="V73" i="15"/>
  <c r="AT73" i="15"/>
  <c r="AC84" i="15"/>
  <c r="BA84" i="15"/>
  <c r="AC92" i="15"/>
  <c r="BA92" i="15"/>
  <c r="AC100" i="15"/>
  <c r="BA100" i="15"/>
  <c r="AC108" i="15"/>
  <c r="BA108" i="15"/>
  <c r="AB115" i="15"/>
  <c r="AZ115" i="15"/>
  <c r="W122" i="15"/>
  <c r="AU122" i="15"/>
  <c r="AC131" i="15"/>
  <c r="BA131" i="15"/>
  <c r="AU2" i="15"/>
  <c r="AZ11" i="15"/>
  <c r="AB2" i="15"/>
  <c r="AZ2" i="15"/>
  <c r="AC11" i="15"/>
  <c r="BA11" i="15"/>
  <c r="AC19" i="15"/>
  <c r="BA19" i="15"/>
  <c r="AB26" i="15"/>
  <c r="AZ26" i="15"/>
  <c r="AB34" i="15"/>
  <c r="AZ34" i="15"/>
  <c r="W41" i="15"/>
  <c r="AU41" i="15"/>
  <c r="AB50" i="15"/>
  <c r="AZ50" i="15"/>
  <c r="J60" i="15"/>
  <c r="AH60" i="15"/>
  <c r="BF60" i="15"/>
  <c r="AB66" i="15"/>
  <c r="AZ66" i="15"/>
  <c r="W73" i="15"/>
  <c r="AU73" i="15"/>
  <c r="J84" i="15"/>
  <c r="AH84" i="15"/>
  <c r="BF84" i="15"/>
  <c r="J92" i="15"/>
  <c r="AH92" i="15"/>
  <c r="BF92" i="15"/>
  <c r="J100" i="15"/>
  <c r="AH100" i="15"/>
  <c r="BF100" i="15"/>
  <c r="J108" i="15"/>
  <c r="AH108" i="15"/>
  <c r="BF108" i="15"/>
  <c r="AC115" i="15"/>
  <c r="BA115" i="15"/>
  <c r="AB122" i="15"/>
  <c r="AZ122" i="15"/>
  <c r="J131" i="15"/>
  <c r="AH131" i="15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AC134" i="15" l="1"/>
  <c r="AN134" i="15"/>
  <c r="BL134" i="15"/>
  <c r="E19" i="15"/>
  <c r="BF134" i="15"/>
  <c r="V134" i="15"/>
  <c r="W134" i="15"/>
  <c r="AH134" i="15"/>
  <c r="D108" i="15"/>
  <c r="AU134" i="15"/>
  <c r="BG134" i="15"/>
  <c r="P134" i="15"/>
  <c r="D60" i="15"/>
  <c r="BA134" i="15"/>
  <c r="AT134" i="15"/>
  <c r="AI134" i="15"/>
  <c r="AO134" i="15"/>
  <c r="D115" i="15"/>
  <c r="E34" i="15"/>
  <c r="D50" i="15"/>
  <c r="D92" i="15"/>
  <c r="AB134" i="15"/>
  <c r="Q134" i="15"/>
  <c r="E92" i="15"/>
  <c r="D11" i="15"/>
  <c r="K134" i="15"/>
  <c r="D41" i="15"/>
  <c r="D84" i="15"/>
  <c r="E108" i="15"/>
  <c r="E26" i="15"/>
  <c r="D26" i="15"/>
  <c r="E84" i="15"/>
  <c r="E60" i="15"/>
  <c r="D122" i="15"/>
  <c r="E2" i="15"/>
  <c r="D100" i="15"/>
  <c r="E122" i="15"/>
  <c r="D66" i="15"/>
  <c r="E50" i="15"/>
  <c r="D19" i="15"/>
  <c r="E66" i="15"/>
  <c r="D2" i="15"/>
  <c r="J134" i="15"/>
  <c r="E100" i="15"/>
  <c r="E41" i="15"/>
  <c r="AZ134" i="15"/>
  <c r="BM134" i="15"/>
  <c r="E73" i="15"/>
  <c r="D73" i="15"/>
  <c r="E115" i="15"/>
  <c r="D34" i="15"/>
  <c r="E11" i="15"/>
  <c r="D131" i="15" l="1"/>
  <c r="E131" i="15"/>
</calcChain>
</file>

<file path=xl/sharedStrings.xml><?xml version="1.0" encoding="utf-8"?>
<sst xmlns="http://schemas.openxmlformats.org/spreadsheetml/2006/main" count="847" uniqueCount="220">
  <si>
    <t>Spieler</t>
  </si>
  <si>
    <t>B  FUEX</t>
  </si>
  <si>
    <t>Matheus, Christian</t>
  </si>
  <si>
    <t>Stoebe, Eva</t>
  </si>
  <si>
    <t>van der Wehr, Dirk</t>
  </si>
  <si>
    <t>BOTDKC</t>
  </si>
  <si>
    <t>de Kok, Michael</t>
  </si>
  <si>
    <t>Hantschel, Sascha</t>
  </si>
  <si>
    <t>Jöns, Daniel</t>
  </si>
  <si>
    <t>BS 1DDC / BS CBDF</t>
  </si>
  <si>
    <t>Bergemann, Ingo</t>
  </si>
  <si>
    <t>Berger, Thomas</t>
  </si>
  <si>
    <t>Krybus, Hermann-Joachim</t>
  </si>
  <si>
    <t>Weber, Dirk</t>
  </si>
  <si>
    <t>DA JA80</t>
  </si>
  <si>
    <t>Fischer, Rüdiger</t>
  </si>
  <si>
    <t>L'hoest, Wilko</t>
  </si>
  <si>
    <t>Mahnert, Klaus-Thomas</t>
  </si>
  <si>
    <t>Rabe, Georg</t>
  </si>
  <si>
    <t>Quint, Robert</t>
  </si>
  <si>
    <t>Rade, Olaf</t>
  </si>
  <si>
    <t>Schmoll, Marion</t>
  </si>
  <si>
    <t>Schmoll, Melissa</t>
  </si>
  <si>
    <t>GÖ TTER</t>
  </si>
  <si>
    <t>Schewe, Philipp</t>
  </si>
  <si>
    <t>Scholten, Markus</t>
  </si>
  <si>
    <t>HB EBDC / BS NON</t>
  </si>
  <si>
    <t>Liedtke, Richard</t>
  </si>
  <si>
    <t>Weber, Marcus</t>
  </si>
  <si>
    <t>M  DDul / SU MOBU</t>
  </si>
  <si>
    <t>Gingter, Jörn</t>
  </si>
  <si>
    <t>Hegewald, Birte</t>
  </si>
  <si>
    <t>Maaß, Eckhard</t>
  </si>
  <si>
    <t>Schmitz, Elmar</t>
  </si>
  <si>
    <t>MH FUKS / MZ DR</t>
  </si>
  <si>
    <t>Marx, Tim</t>
  </si>
  <si>
    <t>von der Warth, Katja</t>
  </si>
  <si>
    <t>MO K92</t>
  </si>
  <si>
    <t>Günther, Markus</t>
  </si>
  <si>
    <t>Schützendorf, Jürgen</t>
  </si>
  <si>
    <t>Wallutis, Ralf</t>
  </si>
  <si>
    <t>Willmann, Thomas</t>
  </si>
  <si>
    <t>MS DCM</t>
  </si>
  <si>
    <t>Schultheis, Andreas</t>
  </si>
  <si>
    <t>Tews, Martina</t>
  </si>
  <si>
    <t>Weßels, Guido</t>
  </si>
  <si>
    <t>MZ DR</t>
  </si>
  <si>
    <t>NOMBAZ I</t>
  </si>
  <si>
    <t>Hennecke, Sabine</t>
  </si>
  <si>
    <t>Lechner, Stefan</t>
  </si>
  <si>
    <t>Schreiber, Klaus</t>
  </si>
  <si>
    <t>NOMBAZ II</t>
  </si>
  <si>
    <t>Hilse, Sabine</t>
  </si>
  <si>
    <t>Nieder, Olaf</t>
  </si>
  <si>
    <t>Röhn, Norbert</t>
  </si>
  <si>
    <t>Schelm, Denis</t>
  </si>
  <si>
    <t>W  KD / CE LLE</t>
  </si>
  <si>
    <t>Buchhalla, Katharina</t>
  </si>
  <si>
    <t>Kümmet, Hans-Jürgen</t>
  </si>
  <si>
    <t>Vonrüden, Andreas</t>
  </si>
  <si>
    <t>Quersumme</t>
  </si>
  <si>
    <t>Verein</t>
  </si>
  <si>
    <t>Gesamt-
punkte</t>
  </si>
  <si>
    <t>Gesamt-
runden</t>
  </si>
  <si>
    <t>R1</t>
  </si>
  <si>
    <t>R2</t>
  </si>
  <si>
    <t>R3</t>
  </si>
  <si>
    <t>R4</t>
  </si>
  <si>
    <t>1.SP</t>
  </si>
  <si>
    <t>2.SP</t>
  </si>
  <si>
    <t>3. SP</t>
  </si>
  <si>
    <t>4. SP</t>
  </si>
  <si>
    <t>5. SP</t>
  </si>
  <si>
    <t>6. SP</t>
  </si>
  <si>
    <t>7. SP</t>
  </si>
  <si>
    <t>8. SP</t>
  </si>
  <si>
    <t>9. SP</t>
  </si>
  <si>
    <t>10. SP</t>
  </si>
  <si>
    <t>BS CBDF</t>
  </si>
  <si>
    <t>BS 1DDC</t>
  </si>
  <si>
    <t>F  BiFü</t>
  </si>
  <si>
    <t>K  1DCK</t>
  </si>
  <si>
    <t>HB EBDC</t>
  </si>
  <si>
    <t>BS NON</t>
  </si>
  <si>
    <t>M  DDul</t>
  </si>
  <si>
    <t>SU MOBU</t>
  </si>
  <si>
    <t>MH FUKS</t>
  </si>
  <si>
    <t>NOMBAZ</t>
  </si>
  <si>
    <t>CE LLE</t>
  </si>
  <si>
    <t>W  KD</t>
  </si>
  <si>
    <t>Rang</t>
  </si>
  <si>
    <t>Name</t>
  </si>
  <si>
    <t>Mannschaft</t>
  </si>
  <si>
    <t>Punkte</t>
  </si>
  <si>
    <t>Runden</t>
  </si>
  <si>
    <t>Schnitt</t>
  </si>
  <si>
    <t>Spieltag 1</t>
  </si>
  <si>
    <t>Spieltag 2</t>
  </si>
  <si>
    <t>Eich, Jürgen</t>
  </si>
  <si>
    <t>B  FUEX.2</t>
  </si>
  <si>
    <t>Goddemeier, Marcel</t>
  </si>
  <si>
    <t>Schultz, Rico</t>
  </si>
  <si>
    <t>BOTDKC.2</t>
  </si>
  <si>
    <t>Seidler, Frank</t>
  </si>
  <si>
    <t>BS 1DDC / BS CBDF.2</t>
  </si>
  <si>
    <t>Fischer, Hans-Dieter</t>
  </si>
  <si>
    <t>Arlt, Armin</t>
  </si>
  <si>
    <t>DA JA80.2</t>
  </si>
  <si>
    <t>F  BIFÜ / K 1DCK</t>
  </si>
  <si>
    <t>Fritsch, Felix</t>
  </si>
  <si>
    <t>F  BiFü / K 1DCK.2</t>
  </si>
  <si>
    <t>Krieger, Nadine</t>
  </si>
  <si>
    <t>Eickenbusch, Sebastian</t>
  </si>
  <si>
    <t>GÖ TTER.2</t>
  </si>
  <si>
    <t>Lehmann, Leif</t>
  </si>
  <si>
    <t>Zeimer, Claudia</t>
  </si>
  <si>
    <t>Gonsberg, Jörg</t>
  </si>
  <si>
    <t>HB EBDC / BS NON.2</t>
  </si>
  <si>
    <t>Singer, Olaf</t>
  </si>
  <si>
    <t>HROED / LG LüLü</t>
  </si>
  <si>
    <t>Ingenhorst, Susanne</t>
  </si>
  <si>
    <t>HROED / LG LüLü.2</t>
  </si>
  <si>
    <t>Schmelter, Frank</t>
  </si>
  <si>
    <t>Schwenzer, Marcel</t>
  </si>
  <si>
    <t>Thoms, Frank</t>
  </si>
  <si>
    <t>M  DDul / SU MOBU.2</t>
  </si>
  <si>
    <t>Helmchen, Albert</t>
  </si>
  <si>
    <t>Fritz, Andreas</t>
  </si>
  <si>
    <t>M  DDul.2</t>
  </si>
  <si>
    <t>Kenntner, Eva</t>
  </si>
  <si>
    <t>Kern, Daniel</t>
  </si>
  <si>
    <t>Stüwe, Sebastian</t>
  </si>
  <si>
    <t>Weidmann, Claudia</t>
  </si>
  <si>
    <t>Wodsak, Johannes</t>
  </si>
  <si>
    <t>MH FUKS / MZ DR.2</t>
  </si>
  <si>
    <t>von der Warth, Guido</t>
  </si>
  <si>
    <t>Vonrüden, Verena</t>
  </si>
  <si>
    <t>Baaken, Hermann</t>
  </si>
  <si>
    <t>MO K92.2</t>
  </si>
  <si>
    <t>Quecke, Jasper</t>
  </si>
  <si>
    <t>MS DCM.2</t>
  </si>
  <si>
    <t>Berkau, Eva</t>
  </si>
  <si>
    <t>NOMBAZ I.2</t>
  </si>
  <si>
    <t>Dröge, Timo</t>
  </si>
  <si>
    <t>NOMBAZ II.2</t>
  </si>
  <si>
    <t>Höhnert, Sybille</t>
  </si>
  <si>
    <t>W  KD / CE LLE.2</t>
  </si>
  <si>
    <t>Genull, Oliver</t>
  </si>
  <si>
    <t>Löffelholz, Mario</t>
  </si>
  <si>
    <t>LG LüLü</t>
  </si>
  <si>
    <t>HROED</t>
  </si>
  <si>
    <t>F  BiFü / K 1DCK</t>
  </si>
  <si>
    <t>WP</t>
  </si>
  <si>
    <t>SP</t>
  </si>
  <si>
    <t>Gruppe 1</t>
  </si>
  <si>
    <t>Gruppe 2</t>
  </si>
  <si>
    <t>Gruppe 3</t>
  </si>
  <si>
    <t>Gruppe 4</t>
  </si>
  <si>
    <t>Dauth, Benjamin</t>
  </si>
  <si>
    <t>Bolik, Christian</t>
  </si>
  <si>
    <t>Zedler, Heinz</t>
  </si>
  <si>
    <t>Schäfer, Herbert</t>
  </si>
  <si>
    <t>Schulte, Jean-Manuel</t>
  </si>
  <si>
    <t>Heinrich, Klaus</t>
  </si>
  <si>
    <t>Kannenberg, Leif</t>
  </si>
  <si>
    <t>Ruben, Olaf</t>
  </si>
  <si>
    <t>Becker, Mike</t>
  </si>
  <si>
    <t>Berger, Sven</t>
  </si>
  <si>
    <t>Henseleit, Michael</t>
  </si>
  <si>
    <t>Hegewald, Jörg</t>
  </si>
  <si>
    <t>Seliger, Falk</t>
  </si>
  <si>
    <t>Stüwe, Lisa</t>
  </si>
  <si>
    <t>Kempkens, Thorsten</t>
  </si>
  <si>
    <t>Frieters, Guido</t>
  </si>
  <si>
    <t>Frost, Dieter</t>
  </si>
  <si>
    <t>Crulci, Anette</t>
  </si>
  <si>
    <t>Schröer, Meik</t>
  </si>
  <si>
    <t>Hoops, Lars-Peter</t>
  </si>
  <si>
    <t>Laun, Bodo</t>
  </si>
  <si>
    <t>Spieltag 8</t>
  </si>
  <si>
    <t>Spieltag 7</t>
  </si>
  <si>
    <t>Spieltag 6</t>
  </si>
  <si>
    <t>Spieltag 5</t>
  </si>
  <si>
    <t>Spieltag 4</t>
  </si>
  <si>
    <t>Spieltag 3</t>
  </si>
  <si>
    <t>Platz</t>
  </si>
  <si>
    <t>alt</t>
  </si>
  <si>
    <t>WertP</t>
  </si>
  <si>
    <t>SpielP</t>
  </si>
  <si>
    <t>F  BiFü / K  1DCK</t>
  </si>
  <si>
    <t>HRO ED / LG LüLü</t>
  </si>
  <si>
    <t>M DDul</t>
  </si>
  <si>
    <t>Schmidt, Ralf</t>
  </si>
  <si>
    <t>Schöler, Kai</t>
  </si>
  <si>
    <t>Kobbe, Angela</t>
  </si>
  <si>
    <t>Lauterbach, Frank</t>
  </si>
  <si>
    <t>Mietzner, Elmar</t>
  </si>
  <si>
    <t>Hendricks, Andreas</t>
  </si>
  <si>
    <t>L'hoest, Sandra</t>
  </si>
  <si>
    <t>Franz, Sebastian</t>
  </si>
  <si>
    <t>Godglück, Fabian</t>
  </si>
  <si>
    <t>Strafpunkte</t>
  </si>
  <si>
    <t>--</t>
  </si>
  <si>
    <t>Dröge, Jörg</t>
  </si>
  <si>
    <t>Flieger, Helmut</t>
  </si>
  <si>
    <t>Anz. Rd</t>
  </si>
  <si>
    <t>Spieltag 10</t>
  </si>
  <si>
    <t>Spieltag 9</t>
  </si>
  <si>
    <t>Punktabzug (-1,0 WP) für HB / BS am 9. Spieltag wegen Verspätung</t>
  </si>
  <si>
    <t xml:space="preserve">letzter Spieltag  </t>
  </si>
  <si>
    <t>Verlauf der Bundesliga 2019</t>
  </si>
  <si>
    <t>Schiller, Harald</t>
  </si>
  <si>
    <t>Schmidt, Petra</t>
  </si>
  <si>
    <t>Wagner, Sebastian</t>
  </si>
  <si>
    <t>Endstand</t>
  </si>
  <si>
    <t>Ergebnisse des 1. Doppelspieltages 2 0 1 9</t>
  </si>
  <si>
    <t>Ergebnisse des 2. Doppelspieltages 2 0 1 9</t>
  </si>
  <si>
    <t>Ergebnisse des 3. Doppelspieltages 2 0 1 9</t>
  </si>
  <si>
    <t>Ergebnisse des 4. Doppelspieltages 2 0 1 9</t>
  </si>
  <si>
    <t>Ergebnisse des 5. Doppelspieltages 2 0 1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</si>
</sst>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s\t\a\nd\a\rd"/>
    <numFmt numFmtId="165" formatCode="0_ ;[Red]\-0\ "/>
    <numFmt numFmtId="166" formatCode="0.00_ ;[Red]\-0.00\ "/>
    <numFmt numFmtId="167" formatCode="0.000"/>
    <numFmt numFmtId="168" formatCode="#,##0\ _€;[Red]\-#,##0\ _€"/>
    <numFmt numFmtId="169" formatCode="0.0"/>
  </numFmts>
  <fonts count="4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1"/>
    </font>
    <font>
      <sz val="11"/>
      <color indexed="17"/>
      <name val="Calibri"/>
      <family val="2"/>
    </font>
    <font>
      <u/>
      <sz val="12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BFBFBF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A5A5A5"/>
      <name val="Calibri"/>
      <family val="2"/>
    </font>
    <font>
      <b/>
      <sz val="11"/>
      <name val="Calibri"/>
      <family val="2"/>
      <scheme val="minor"/>
    </font>
    <font>
      <i/>
      <sz val="10"/>
      <color rgb="FF00B0F0"/>
      <name val="Arial"/>
      <family val="2"/>
    </font>
    <font>
      <i/>
      <sz val="11"/>
      <color rgb="FF00B0F0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</font>
    <font>
      <sz val="11"/>
      <color rgb="FFA5A5A5"/>
      <name val="Calibri"/>
      <family val="2"/>
    </font>
    <font>
      <b/>
      <sz val="16"/>
      <color rgb="FF0070C0"/>
      <name val="Calibri"/>
      <family val="2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D8D8D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4">
    <xf numFmtId="0" fontId="0" fillId="0" borderId="0"/>
    <xf numFmtId="0" fontId="1" fillId="0" borderId="0"/>
    <xf numFmtId="0" fontId="3" fillId="0" borderId="0"/>
    <xf numFmtId="164" fontId="1" fillId="0" borderId="0"/>
    <xf numFmtId="0" fontId="3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5" applyNumberFormat="0" applyAlignment="0" applyProtection="0"/>
    <xf numFmtId="0" fontId="12" fillId="22" borderId="6" applyNumberFormat="0" applyAlignment="0" applyProtection="0"/>
    <xf numFmtId="0" fontId="13" fillId="9" borderId="6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16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23" borderId="0" applyNumberFormat="0" applyBorder="0" applyAlignment="0" applyProtection="0"/>
    <xf numFmtId="0" fontId="9" fillId="24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25" borderId="13" applyNumberFormat="0" applyAlignment="0" applyProtection="0"/>
    <xf numFmtId="0" fontId="28" fillId="0" borderId="0">
      <alignment vertical="center"/>
    </xf>
  </cellStyleXfs>
  <cellXfs count="121">
    <xf numFmtId="0" fontId="0" fillId="0" borderId="0" xfId="0"/>
    <xf numFmtId="0" fontId="3" fillId="0" borderId="0" xfId="1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1" fontId="2" fillId="0" borderId="1" xfId="3" applyNumberFormat="1" applyFont="1" applyFill="1" applyBorder="1" applyAlignment="1" applyProtection="1">
      <alignment wrapText="1"/>
      <protection locked="0"/>
    </xf>
    <xf numFmtId="1" fontId="5" fillId="0" borderId="1" xfId="3" applyNumberFormat="1" applyFont="1" applyFill="1" applyBorder="1" applyAlignment="1" applyProtection="1">
      <alignment wrapText="1"/>
      <protection locked="0"/>
    </xf>
    <xf numFmtId="1" fontId="4" fillId="0" borderId="1" xfId="3" applyNumberFormat="1" applyFont="1" applyFill="1" applyBorder="1" applyAlignment="1" applyProtection="1">
      <alignment vertical="center" wrapText="1"/>
    </xf>
    <xf numFmtId="0" fontId="4" fillId="0" borderId="0" xfId="2" applyFont="1"/>
    <xf numFmtId="0" fontId="6" fillId="0" borderId="4" xfId="2" applyFont="1" applyBorder="1" applyAlignment="1">
      <alignment horizontal="center"/>
    </xf>
    <xf numFmtId="0" fontId="3" fillId="0" borderId="4" xfId="2" applyBorder="1"/>
    <xf numFmtId="0" fontId="33" fillId="0" borderId="4" xfId="2" applyFont="1" applyBorder="1" applyAlignment="1">
      <alignment horizontal="center"/>
    </xf>
    <xf numFmtId="166" fontId="3" fillId="0" borderId="4" xfId="2" applyNumberFormat="1" applyBorder="1" applyAlignment="1">
      <alignment horizontal="right"/>
    </xf>
    <xf numFmtId="0" fontId="3" fillId="0" borderId="0" xfId="2"/>
    <xf numFmtId="0" fontId="35" fillId="3" borderId="4" xfId="2" applyFont="1" applyFill="1" applyBorder="1" applyAlignment="1">
      <alignment horizontal="center"/>
    </xf>
    <xf numFmtId="0" fontId="3" fillId="3" borderId="4" xfId="2" applyFill="1" applyBorder="1"/>
    <xf numFmtId="0" fontId="33" fillId="3" borderId="4" xfId="2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6" fontId="3" fillId="3" borderId="4" xfId="2" applyNumberFormat="1" applyFill="1" applyBorder="1" applyAlignment="1">
      <alignment horizontal="right"/>
    </xf>
    <xf numFmtId="165" fontId="4" fillId="0" borderId="4" xfId="2" applyNumberFormat="1" applyFont="1" applyBorder="1" applyAlignment="1">
      <alignment horizontal="center"/>
    </xf>
    <xf numFmtId="167" fontId="3" fillId="0" borderId="0" xfId="2" applyNumberFormat="1"/>
    <xf numFmtId="0" fontId="4" fillId="2" borderId="4" xfId="2" applyFont="1" applyFill="1" applyBorder="1"/>
    <xf numFmtId="167" fontId="4" fillId="2" borderId="4" xfId="2" applyNumberFormat="1" applyFont="1" applyFill="1" applyBorder="1"/>
    <xf numFmtId="0" fontId="36" fillId="2" borderId="4" xfId="2" applyFont="1" applyFill="1" applyBorder="1" applyAlignment="1">
      <alignment horizontal="center"/>
    </xf>
    <xf numFmtId="0" fontId="37" fillId="0" borderId="4" xfId="2" applyFont="1" applyBorder="1" applyAlignment="1">
      <alignment horizontal="center"/>
    </xf>
    <xf numFmtId="0" fontId="37" fillId="3" borderId="4" xfId="2" applyFont="1" applyFill="1" applyBorder="1" applyAlignment="1">
      <alignment horizontal="center"/>
    </xf>
    <xf numFmtId="0" fontId="38" fillId="0" borderId="0" xfId="2" applyFont="1"/>
    <xf numFmtId="1" fontId="2" fillId="0" borderId="0" xfId="3" applyNumberFormat="1" applyFont="1" applyFill="1" applyBorder="1" applyAlignment="1" applyProtection="1">
      <alignment wrapText="1"/>
    </xf>
    <xf numFmtId="0" fontId="0" fillId="0" borderId="0" xfId="0" applyFill="1" applyBorder="1"/>
    <xf numFmtId="0" fontId="0" fillId="0" borderId="0" xfId="0" applyFill="1"/>
    <xf numFmtId="1" fontId="4" fillId="0" borderId="1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0" fontId="29" fillId="0" borderId="15" xfId="0" applyFont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0" fillId="0" borderId="4" xfId="0" quotePrefix="1" applyFont="1" applyBorder="1" applyAlignment="1">
      <alignment horizontal="center"/>
    </xf>
    <xf numFmtId="0" fontId="35" fillId="28" borderId="4" xfId="4" applyFont="1" applyFill="1" applyBorder="1" applyAlignment="1">
      <alignment horizontal="left"/>
    </xf>
    <xf numFmtId="0" fontId="29" fillId="0" borderId="4" xfId="0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2" fillId="2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26" borderId="4" xfId="0" applyFont="1" applyFill="1" applyBorder="1" applyAlignment="1">
      <alignment horizontal="center"/>
    </xf>
    <xf numFmtId="0" fontId="35" fillId="2" borderId="4" xfId="4" applyFont="1" applyFill="1" applyBorder="1" applyAlignment="1">
      <alignment horizontal="left"/>
    </xf>
    <xf numFmtId="0" fontId="35" fillId="29" borderId="4" xfId="4" applyFont="1" applyFill="1" applyBorder="1" applyAlignment="1">
      <alignment horizontal="left"/>
    </xf>
    <xf numFmtId="0" fontId="35" fillId="30" borderId="4" xfId="4" applyFont="1" applyFill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31" fillId="0" borderId="0" xfId="0" applyFont="1" applyFill="1" applyBorder="1" applyAlignment="1">
      <alignment horizontal="left" indent="1"/>
    </xf>
    <xf numFmtId="0" fontId="7" fillId="0" borderId="0" xfId="0" applyFont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vertical="center"/>
    </xf>
    <xf numFmtId="0" fontId="1" fillId="2" borderId="4" xfId="4" applyFont="1" applyFill="1" applyBorder="1" applyAlignment="1"/>
    <xf numFmtId="0" fontId="1" fillId="0" borderId="0" xfId="4" applyFont="1" applyFill="1" applyBorder="1" applyAlignment="1"/>
    <xf numFmtId="0" fontId="1" fillId="30" borderId="4" xfId="4" applyFont="1" applyFill="1" applyBorder="1" applyAlignment="1">
      <alignment horizontal="left"/>
    </xf>
    <xf numFmtId="0" fontId="1" fillId="0" borderId="0" xfId="4" applyFont="1" applyFill="1" applyBorder="1" applyAlignment="1">
      <alignment horizontal="left"/>
    </xf>
    <xf numFmtId="0" fontId="1" fillId="29" borderId="4" xfId="4" applyFont="1" applyFill="1" applyBorder="1" applyAlignment="1"/>
    <xf numFmtId="0" fontId="1" fillId="28" borderId="4" xfId="4" applyFont="1" applyFill="1" applyBorder="1" applyAlignment="1"/>
    <xf numFmtId="0" fontId="29" fillId="0" borderId="15" xfId="0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165" fontId="3" fillId="3" borderId="4" xfId="2" applyNumberFormat="1" applyFont="1" applyFill="1" applyBorder="1" applyAlignment="1">
      <alignment horizontal="center"/>
    </xf>
    <xf numFmtId="0" fontId="3" fillId="0" borderId="0" xfId="2" applyFont="1"/>
    <xf numFmtId="0" fontId="4" fillId="31" borderId="0" xfId="2" applyFont="1" applyFill="1"/>
    <xf numFmtId="0" fontId="3" fillId="31" borderId="0" xfId="1" applyFont="1" applyFill="1"/>
    <xf numFmtId="0" fontId="3" fillId="31" borderId="0" xfId="2" applyFill="1"/>
    <xf numFmtId="0" fontId="4" fillId="31" borderId="0" xfId="1" applyFont="1" applyFill="1"/>
    <xf numFmtId="0" fontId="3" fillId="0" borderId="0" xfId="1" applyFont="1"/>
    <xf numFmtId="0" fontId="3" fillId="31" borderId="0" xfId="0" applyFont="1" applyFill="1"/>
    <xf numFmtId="0" fontId="4" fillId="0" borderId="0" xfId="0" applyFont="1"/>
    <xf numFmtId="0" fontId="3" fillId="3" borderId="0" xfId="2" applyFill="1"/>
    <xf numFmtId="0" fontId="3" fillId="3" borderId="0" xfId="1" applyFont="1" applyFill="1"/>
    <xf numFmtId="0" fontId="4" fillId="0" borderId="0" xfId="1" applyFont="1"/>
    <xf numFmtId="0" fontId="6" fillId="0" borderId="0" xfId="0" applyFont="1"/>
    <xf numFmtId="1" fontId="5" fillId="0" borderId="1" xfId="3" applyNumberFormat="1" applyFont="1" applyFill="1" applyBorder="1" applyAlignment="1" applyProtection="1">
      <protection locked="0"/>
    </xf>
    <xf numFmtId="1" fontId="2" fillId="27" borderId="2" xfId="3" applyNumberFormat="1" applyFont="1" applyFill="1" applyBorder="1" applyAlignment="1" applyProtection="1">
      <alignment horizontal="center" wrapText="1"/>
    </xf>
    <xf numFmtId="0" fontId="4" fillId="27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8" fontId="4" fillId="31" borderId="0" xfId="1" applyNumberFormat="1" applyFont="1" applyFill="1"/>
    <xf numFmtId="168" fontId="3" fillId="31" borderId="3" xfId="1" applyNumberFormat="1" applyFont="1" applyFill="1" applyBorder="1"/>
    <xf numFmtId="168" fontId="4" fillId="31" borderId="3" xfId="1" applyNumberFormat="1" applyFont="1" applyFill="1" applyBorder="1"/>
    <xf numFmtId="168" fontId="4" fillId="27" borderId="3" xfId="1" applyNumberFormat="1" applyFont="1" applyFill="1" applyBorder="1" applyAlignment="1">
      <alignment horizontal="center"/>
    </xf>
    <xf numFmtId="168" fontId="4" fillId="0" borderId="0" xfId="1" applyNumberFormat="1" applyFont="1"/>
    <xf numFmtId="168" fontId="3" fillId="0" borderId="0" xfId="1" applyNumberFormat="1" applyFont="1"/>
    <xf numFmtId="168" fontId="3" fillId="27" borderId="0" xfId="1" applyNumberFormat="1" applyFont="1" applyFill="1" applyAlignment="1">
      <alignment horizontal="center"/>
    </xf>
    <xf numFmtId="168" fontId="4" fillId="3" borderId="0" xfId="1" applyNumberFormat="1" applyFont="1" applyFill="1"/>
    <xf numFmtId="168" fontId="3" fillId="3" borderId="0" xfId="1" applyNumberFormat="1" applyFont="1" applyFill="1"/>
    <xf numFmtId="168" fontId="3" fillId="31" borderId="0" xfId="1" applyNumberFormat="1" applyFont="1" applyFill="1"/>
    <xf numFmtId="168" fontId="4" fillId="27" borderId="0" xfId="1" applyNumberFormat="1" applyFont="1" applyFill="1" applyAlignment="1">
      <alignment horizontal="center"/>
    </xf>
    <xf numFmtId="0" fontId="43" fillId="0" borderId="4" xfId="4" applyFont="1" applyBorder="1" applyAlignment="1">
      <alignment horizontal="left" indent="1"/>
    </xf>
    <xf numFmtId="0" fontId="43" fillId="0" borderId="4" xfId="4" applyFont="1" applyBorder="1" applyAlignment="1">
      <alignment horizontal="center"/>
    </xf>
    <xf numFmtId="0" fontId="44" fillId="0" borderId="0" xfId="0" applyFont="1"/>
    <xf numFmtId="0" fontId="1" fillId="0" borderId="4" xfId="4" applyFont="1" applyBorder="1" applyAlignment="1">
      <alignment horizontal="center"/>
    </xf>
    <xf numFmtId="0" fontId="1" fillId="2" borderId="4" xfId="4" applyFont="1" applyFill="1" applyBorder="1" applyAlignment="1">
      <alignment horizontal="left" indent="1"/>
    </xf>
    <xf numFmtId="169" fontId="43" fillId="0" borderId="4" xfId="4" applyNumberFormat="1" applyFont="1" applyBorder="1" applyAlignment="1">
      <alignment horizontal="center"/>
    </xf>
    <xf numFmtId="165" fontId="1" fillId="0" borderId="4" xfId="4" applyNumberFormat="1" applyFont="1" applyBorder="1" applyAlignment="1">
      <alignment horizontal="center"/>
    </xf>
    <xf numFmtId="165" fontId="1" fillId="0" borderId="4" xfId="4" applyNumberFormat="1" applyFont="1" applyBorder="1"/>
    <xf numFmtId="0" fontId="45" fillId="0" borderId="4" xfId="0" applyFont="1" applyBorder="1" applyAlignment="1">
      <alignment horizontal="center"/>
    </xf>
    <xf numFmtId="0" fontId="43" fillId="2" borderId="4" xfId="4" applyFont="1" applyFill="1" applyBorder="1" applyAlignment="1">
      <alignment horizontal="left" indent="1"/>
    </xf>
    <xf numFmtId="165" fontId="46" fillId="0" borderId="0" xfId="0" applyNumberFormat="1" applyFont="1" applyAlignment="1">
      <alignment horizontal="center"/>
    </xf>
    <xf numFmtId="0" fontId="7" fillId="0" borderId="0" xfId="0" applyFont="1"/>
    <xf numFmtId="0" fontId="1" fillId="32" borderId="4" xfId="4" applyFont="1" applyFill="1" applyBorder="1" applyAlignment="1">
      <alignment horizontal="left" indent="1"/>
    </xf>
    <xf numFmtId="0" fontId="43" fillId="32" borderId="4" xfId="4" applyFont="1" applyFill="1" applyBorder="1" applyAlignment="1">
      <alignment horizontal="left" indent="1"/>
    </xf>
    <xf numFmtId="0" fontId="1" fillId="29" borderId="4" xfId="4" applyFont="1" applyFill="1" applyBorder="1" applyAlignment="1">
      <alignment horizontal="left" indent="1"/>
    </xf>
    <xf numFmtId="0" fontId="43" fillId="29" borderId="4" xfId="4" applyFont="1" applyFill="1" applyBorder="1" applyAlignment="1">
      <alignment horizontal="left" indent="1"/>
    </xf>
    <xf numFmtId="0" fontId="1" fillId="28" borderId="4" xfId="4" applyFont="1" applyFill="1" applyBorder="1" applyAlignment="1">
      <alignment horizontal="left" indent="1"/>
    </xf>
    <xf numFmtId="0" fontId="43" fillId="28" borderId="4" xfId="4" applyFont="1" applyFill="1" applyBorder="1" applyAlignment="1">
      <alignment horizontal="left" indent="1"/>
    </xf>
    <xf numFmtId="0" fontId="44" fillId="0" borderId="0" xfId="0" applyFont="1" applyAlignment="1">
      <alignment horizontal="center"/>
    </xf>
    <xf numFmtId="0" fontId="47" fillId="32" borderId="4" xfId="4" applyFont="1" applyFill="1" applyBorder="1" applyAlignment="1">
      <alignment horizontal="left" indent="1"/>
    </xf>
    <xf numFmtId="0" fontId="41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 vertical="center" textRotation="90"/>
    </xf>
    <xf numFmtId="0" fontId="42" fillId="0" borderId="0" xfId="0" applyFont="1" applyAlignment="1">
      <alignment horizontal="center" vertical="center"/>
    </xf>
    <xf numFmtId="0" fontId="43" fillId="0" borderId="15" xfId="4" applyFont="1" applyBorder="1" applyAlignment="1">
      <alignment horizontal="center"/>
    </xf>
    <xf numFmtId="0" fontId="43" fillId="0" borderId="16" xfId="4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/>
    </xf>
  </cellXfs>
  <cellStyles count="64">
    <cellStyle name="20% - Akzent1 2" xfId="5" xr:uid="{00000000-0005-0000-0000-000000000000}"/>
    <cellStyle name="20% - Akzent2 2" xfId="6" xr:uid="{00000000-0005-0000-0000-000001000000}"/>
    <cellStyle name="20% - Akzent3 2" xfId="7" xr:uid="{00000000-0005-0000-0000-000002000000}"/>
    <cellStyle name="20% - Akzent4 2" xfId="8" xr:uid="{00000000-0005-0000-0000-000003000000}"/>
    <cellStyle name="20% - Akzent5 2" xfId="9" xr:uid="{00000000-0005-0000-0000-000004000000}"/>
    <cellStyle name="20% - Akzent6 2" xfId="10" xr:uid="{00000000-0005-0000-0000-000005000000}"/>
    <cellStyle name="40% - Akzent1 2" xfId="11" xr:uid="{00000000-0005-0000-0000-000006000000}"/>
    <cellStyle name="40% - Akzent2 2" xfId="12" xr:uid="{00000000-0005-0000-0000-000007000000}"/>
    <cellStyle name="40% - Akzent3 2" xfId="13" xr:uid="{00000000-0005-0000-0000-000008000000}"/>
    <cellStyle name="40% - Akzent4 2" xfId="14" xr:uid="{00000000-0005-0000-0000-000009000000}"/>
    <cellStyle name="40% - Akzent5 2" xfId="15" xr:uid="{00000000-0005-0000-0000-00000A000000}"/>
    <cellStyle name="40% - Akzent6 2" xfId="16" xr:uid="{00000000-0005-0000-0000-00000B000000}"/>
    <cellStyle name="60% - Akzent1 2" xfId="17" xr:uid="{00000000-0005-0000-0000-00000C000000}"/>
    <cellStyle name="60% - Akzent2 2" xfId="18" xr:uid="{00000000-0005-0000-0000-00000D000000}"/>
    <cellStyle name="60% - Akzent3 2" xfId="19" xr:uid="{00000000-0005-0000-0000-00000E000000}"/>
    <cellStyle name="60% - Akzent4 2" xfId="20" xr:uid="{00000000-0005-0000-0000-00000F000000}"/>
    <cellStyle name="60% - Akzent5 2" xfId="21" xr:uid="{00000000-0005-0000-0000-000010000000}"/>
    <cellStyle name="60% - Akzent6 2" xfId="22" xr:uid="{00000000-0005-0000-0000-000011000000}"/>
    <cellStyle name="Akzent1 2" xfId="23" xr:uid="{00000000-0005-0000-0000-000012000000}"/>
    <cellStyle name="Akzent2 2" xfId="24" xr:uid="{00000000-0005-0000-0000-000013000000}"/>
    <cellStyle name="Akzent3 2" xfId="25" xr:uid="{00000000-0005-0000-0000-000014000000}"/>
    <cellStyle name="Akzent4 2" xfId="26" xr:uid="{00000000-0005-0000-0000-000015000000}"/>
    <cellStyle name="Akzent5 2" xfId="27" xr:uid="{00000000-0005-0000-0000-000016000000}"/>
    <cellStyle name="Akzent6 2" xfId="28" xr:uid="{00000000-0005-0000-0000-000017000000}"/>
    <cellStyle name="Ausgabe 2" xfId="29" xr:uid="{00000000-0005-0000-0000-000018000000}"/>
    <cellStyle name="Berechnung 2" xfId="30" xr:uid="{00000000-0005-0000-0000-000019000000}"/>
    <cellStyle name="Eingabe 2" xfId="31" xr:uid="{00000000-0005-0000-0000-00001A000000}"/>
    <cellStyle name="Ergebnis 2" xfId="32" xr:uid="{00000000-0005-0000-0000-00001B000000}"/>
    <cellStyle name="Erklärender Text 2" xfId="33" xr:uid="{00000000-0005-0000-0000-00001C000000}"/>
    <cellStyle name="Excel Built-in Normal" xfId="34" xr:uid="{00000000-0005-0000-0000-00001D000000}"/>
    <cellStyle name="Excel Built-in Normal 1" xfId="35" xr:uid="{00000000-0005-0000-0000-00001E000000}"/>
    <cellStyle name="Gut 2" xfId="36" xr:uid="{00000000-0005-0000-0000-00001F000000}"/>
    <cellStyle name="Hyperlink 2" xfId="37" xr:uid="{00000000-0005-0000-0000-000020000000}"/>
    <cellStyle name="Neutral 2" xfId="38" xr:uid="{00000000-0005-0000-0000-000021000000}"/>
    <cellStyle name="Notiz 2" xfId="39" xr:uid="{00000000-0005-0000-0000-000022000000}"/>
    <cellStyle name="Prozent 2" xfId="40" xr:uid="{00000000-0005-0000-0000-000023000000}"/>
    <cellStyle name="Prozent 3" xfId="41" xr:uid="{00000000-0005-0000-0000-000024000000}"/>
    <cellStyle name="Prozent 3 2" xfId="42" xr:uid="{00000000-0005-0000-0000-000025000000}"/>
    <cellStyle name="Schlecht 2" xfId="43" xr:uid="{00000000-0005-0000-0000-000026000000}"/>
    <cellStyle name="Standard" xfId="0" builtinId="0"/>
    <cellStyle name="Standard 2" xfId="1" xr:uid="{00000000-0005-0000-0000-000028000000}"/>
    <cellStyle name="Standard 2 2" xfId="44" xr:uid="{00000000-0005-0000-0000-000029000000}"/>
    <cellStyle name="Standard 2 2 2" xfId="45" xr:uid="{00000000-0005-0000-0000-00002A000000}"/>
    <cellStyle name="Standard 2 3" xfId="46" xr:uid="{00000000-0005-0000-0000-00002B000000}"/>
    <cellStyle name="Standard 3" xfId="2" xr:uid="{00000000-0005-0000-0000-00002C000000}"/>
    <cellStyle name="Standard 4" xfId="47" xr:uid="{00000000-0005-0000-0000-00002D000000}"/>
    <cellStyle name="Standard 4 2" xfId="48" xr:uid="{00000000-0005-0000-0000-00002E000000}"/>
    <cellStyle name="Standard 5" xfId="49" xr:uid="{00000000-0005-0000-0000-00002F000000}"/>
    <cellStyle name="Standard 5 2" xfId="50" xr:uid="{00000000-0005-0000-0000-000030000000}"/>
    <cellStyle name="Standard 6" xfId="51" xr:uid="{00000000-0005-0000-0000-000031000000}"/>
    <cellStyle name="Standard 7" xfId="52" xr:uid="{00000000-0005-0000-0000-000032000000}"/>
    <cellStyle name="Standard 7 2" xfId="53" xr:uid="{00000000-0005-0000-0000-000033000000}"/>
    <cellStyle name="Standard 8" xfId="54" xr:uid="{00000000-0005-0000-0000-000034000000}"/>
    <cellStyle name="Standard 9" xfId="63" xr:uid="{C4FF8A05-ED4D-4CC5-83AE-B71BCF9C3AF1}"/>
    <cellStyle name="Standard_Bl 2010" xfId="4" xr:uid="{00000000-0005-0000-0000-000035000000}"/>
    <cellStyle name="Standard_bl97_spieler" xfId="3" xr:uid="{00000000-0005-0000-0000-000036000000}"/>
    <cellStyle name="Überschrift 1 2" xfId="55" xr:uid="{00000000-0005-0000-0000-000037000000}"/>
    <cellStyle name="Überschrift 2 2" xfId="56" xr:uid="{00000000-0005-0000-0000-000038000000}"/>
    <cellStyle name="Überschrift 3 2" xfId="57" xr:uid="{00000000-0005-0000-0000-000039000000}"/>
    <cellStyle name="Überschrift 4 2" xfId="58" xr:uid="{00000000-0005-0000-0000-00003A000000}"/>
    <cellStyle name="Überschrift 5" xfId="59" xr:uid="{00000000-0005-0000-0000-00003B000000}"/>
    <cellStyle name="Verknüpfte Zelle 2" xfId="60" xr:uid="{00000000-0005-0000-0000-00003C000000}"/>
    <cellStyle name="Warnender Text 2" xfId="61" xr:uid="{00000000-0005-0000-0000-00003D000000}"/>
    <cellStyle name="Zelle überprüfen 2" xfId="62" xr:uid="{00000000-0005-0000-0000-00003E000000}"/>
  </cellStyles>
  <dxfs count="7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6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bmm/HiDrive/Bundesliga/BULI%202019/F%20I%20N%20A%20L%20E/BL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GR"/>
      <sheetName val="Spielbericht BL"/>
      <sheetName val="Spielplan"/>
      <sheetName val="Mannschaften"/>
      <sheetName val="Tabelle"/>
      <sheetName val="Spieler"/>
      <sheetName val="MITGLA"/>
      <sheetName val="Spieltag"/>
      <sheetName val="Anleitung"/>
      <sheetName val="Zeit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Alertz, Marlies</v>
          </cell>
          <cell r="B2">
            <v>3778</v>
          </cell>
          <cell r="C2" t="str">
            <v>Alertz</v>
          </cell>
          <cell r="D2" t="str">
            <v>Marlies</v>
          </cell>
          <cell r="E2" t="str">
            <v>Bergstr. 49</v>
          </cell>
          <cell r="F2" t="str">
            <v>B 4730</v>
          </cell>
          <cell r="G2" t="str">
            <v>Raeren</v>
          </cell>
          <cell r="H2" t="str">
            <v>AC DCC</v>
          </cell>
        </row>
        <row r="3">
          <cell r="A3" t="str">
            <v>Bastin, Rolf</v>
          </cell>
          <cell r="B3">
            <v>3687</v>
          </cell>
          <cell r="C3" t="str">
            <v>Bastin</v>
          </cell>
          <cell r="D3" t="str">
            <v>Rolf</v>
          </cell>
          <cell r="E3" t="str">
            <v>Aachener Str. 249</v>
          </cell>
          <cell r="F3">
            <v>52076</v>
          </cell>
          <cell r="G3" t="str">
            <v>Aachen</v>
          </cell>
          <cell r="H3" t="str">
            <v>AC DCC</v>
          </cell>
        </row>
        <row r="4">
          <cell r="A4" t="str">
            <v>Busch, Sigrid</v>
          </cell>
          <cell r="B4">
            <v>4973</v>
          </cell>
          <cell r="C4" t="str">
            <v>Busch</v>
          </cell>
          <cell r="D4" t="str">
            <v>Sigrid</v>
          </cell>
          <cell r="E4" t="str">
            <v>Hanbrucher Str. 110</v>
          </cell>
          <cell r="F4">
            <v>52064</v>
          </cell>
          <cell r="G4" t="str">
            <v>Aachen</v>
          </cell>
          <cell r="H4" t="str">
            <v>AC DCC</v>
          </cell>
        </row>
        <row r="5">
          <cell r="A5" t="str">
            <v>Cremer, Erika</v>
          </cell>
          <cell r="B5">
            <v>1235</v>
          </cell>
          <cell r="C5" t="str">
            <v>Cremer</v>
          </cell>
          <cell r="D5" t="str">
            <v>Erika</v>
          </cell>
          <cell r="E5" t="str">
            <v>St. Vither-Str. 39</v>
          </cell>
          <cell r="F5">
            <v>52066</v>
          </cell>
          <cell r="G5" t="str">
            <v>Aachen</v>
          </cell>
          <cell r="H5" t="str">
            <v>AC DCC</v>
          </cell>
        </row>
        <row r="6">
          <cell r="A6" t="str">
            <v>Eggers, Heinz</v>
          </cell>
          <cell r="B6">
            <v>1298</v>
          </cell>
          <cell r="C6" t="str">
            <v>Eggers</v>
          </cell>
          <cell r="D6" t="str">
            <v>Heinz</v>
          </cell>
          <cell r="E6" t="str">
            <v>Nelkenweg 12</v>
          </cell>
          <cell r="F6">
            <v>41569</v>
          </cell>
          <cell r="G6" t="str">
            <v>Rommerskirchen</v>
          </cell>
          <cell r="H6" t="str">
            <v>AC DCC</v>
          </cell>
        </row>
        <row r="7">
          <cell r="A7" t="str">
            <v>Eggers, Ilse</v>
          </cell>
          <cell r="B7">
            <v>1299</v>
          </cell>
          <cell r="C7" t="str">
            <v>Eggers</v>
          </cell>
          <cell r="D7" t="str">
            <v>Ilse</v>
          </cell>
          <cell r="E7" t="str">
            <v>Nelkenweg 12</v>
          </cell>
          <cell r="F7">
            <v>41569</v>
          </cell>
          <cell r="G7" t="str">
            <v>Rommerskirchen</v>
          </cell>
          <cell r="H7" t="str">
            <v>AC DCC</v>
          </cell>
        </row>
        <row r="8">
          <cell r="A8" t="str">
            <v>Eggers, Michael</v>
          </cell>
          <cell r="B8">
            <v>1300</v>
          </cell>
          <cell r="C8" t="str">
            <v>Eggers</v>
          </cell>
          <cell r="D8" t="str">
            <v>Michael</v>
          </cell>
          <cell r="E8" t="str">
            <v>Rottstr. 7</v>
          </cell>
          <cell r="F8">
            <v>52068</v>
          </cell>
          <cell r="G8" t="str">
            <v>Aachen</v>
          </cell>
          <cell r="H8" t="str">
            <v>AC DCC</v>
          </cell>
        </row>
        <row r="9">
          <cell r="A9" t="str">
            <v>Feldkamp, Theodor</v>
          </cell>
          <cell r="B9">
            <v>1348</v>
          </cell>
          <cell r="C9" t="str">
            <v>Feldkamp</v>
          </cell>
          <cell r="D9" t="str">
            <v>Theodor</v>
          </cell>
          <cell r="E9" t="str">
            <v>Körnerstr. 19</v>
          </cell>
          <cell r="F9">
            <v>52064</v>
          </cell>
          <cell r="G9" t="str">
            <v>Aachen</v>
          </cell>
          <cell r="H9" t="str">
            <v>AC DCC</v>
          </cell>
        </row>
        <row r="10">
          <cell r="A10" t="str">
            <v>Groth, Jürgen</v>
          </cell>
          <cell r="B10">
            <v>3106</v>
          </cell>
          <cell r="C10" t="str">
            <v>Groth</v>
          </cell>
          <cell r="D10" t="str">
            <v>Jürgen</v>
          </cell>
          <cell r="E10" t="str">
            <v>Oberforstbacher Str. 17</v>
          </cell>
          <cell r="F10">
            <v>52076</v>
          </cell>
          <cell r="G10" t="str">
            <v>Aachen</v>
          </cell>
          <cell r="H10" t="str">
            <v>AC DCC</v>
          </cell>
        </row>
        <row r="11">
          <cell r="A11" t="str">
            <v>Heimbach, Rolf</v>
          </cell>
          <cell r="B11">
            <v>1537</v>
          </cell>
          <cell r="C11" t="str">
            <v>Heimbach</v>
          </cell>
          <cell r="D11" t="str">
            <v>Rolf</v>
          </cell>
          <cell r="E11" t="str">
            <v>Roermonder Str. 212</v>
          </cell>
          <cell r="F11">
            <v>52072</v>
          </cell>
          <cell r="G11" t="str">
            <v>Aachen</v>
          </cell>
          <cell r="H11" t="str">
            <v>AC DCC</v>
          </cell>
        </row>
        <row r="12">
          <cell r="A12" t="str">
            <v>Knops, Edgar</v>
          </cell>
          <cell r="B12">
            <v>3510</v>
          </cell>
          <cell r="C12" t="str">
            <v>Knops</v>
          </cell>
          <cell r="D12" t="str">
            <v>Edgar</v>
          </cell>
          <cell r="E12" t="str">
            <v>Erckensstr. 18</v>
          </cell>
          <cell r="F12">
            <v>52066</v>
          </cell>
          <cell r="G12" t="str">
            <v>Aachen</v>
          </cell>
          <cell r="H12" t="str">
            <v>AC DCC</v>
          </cell>
        </row>
        <row r="13">
          <cell r="A13" t="str">
            <v>Konrad, Klaus</v>
          </cell>
          <cell r="B13">
            <v>4364</v>
          </cell>
          <cell r="C13" t="str">
            <v>Konrad</v>
          </cell>
          <cell r="D13" t="str">
            <v>Klaus</v>
          </cell>
          <cell r="E13" t="str">
            <v>Giselastr. 2</v>
          </cell>
          <cell r="F13">
            <v>52066</v>
          </cell>
          <cell r="G13" t="str">
            <v>Aachen</v>
          </cell>
          <cell r="H13" t="str">
            <v>AC DCC</v>
          </cell>
        </row>
        <row r="14">
          <cell r="A14" t="str">
            <v>Mertens, Willy</v>
          </cell>
          <cell r="B14">
            <v>3679</v>
          </cell>
          <cell r="C14" t="str">
            <v>Mertens</v>
          </cell>
          <cell r="D14" t="str">
            <v>Willy</v>
          </cell>
          <cell r="E14" t="str">
            <v>Dechant-Kallen-Str. 40</v>
          </cell>
          <cell r="F14">
            <v>52379</v>
          </cell>
          <cell r="G14" t="str">
            <v>Langerwehe</v>
          </cell>
          <cell r="H14" t="str">
            <v>AC DCC</v>
          </cell>
        </row>
        <row r="15">
          <cell r="A15" t="str">
            <v>Michalk, Marianne</v>
          </cell>
          <cell r="B15">
            <v>3049</v>
          </cell>
          <cell r="C15" t="str">
            <v>Michalk</v>
          </cell>
          <cell r="D15" t="str">
            <v>Marianne</v>
          </cell>
          <cell r="E15" t="str">
            <v>Zum Wurmtal 18a</v>
          </cell>
          <cell r="F15">
            <v>52146</v>
          </cell>
          <cell r="G15" t="str">
            <v>Würselen</v>
          </cell>
          <cell r="H15" t="str">
            <v>AC DCC</v>
          </cell>
        </row>
        <row r="16">
          <cell r="A16" t="str">
            <v>Nickel, Bernd</v>
          </cell>
          <cell r="B16">
            <v>4974</v>
          </cell>
          <cell r="C16" t="str">
            <v>Nickel</v>
          </cell>
          <cell r="D16" t="str">
            <v>Bernd</v>
          </cell>
          <cell r="E16" t="str">
            <v>Luise Hensel Str. 38</v>
          </cell>
          <cell r="F16">
            <v>52066</v>
          </cell>
          <cell r="G16" t="str">
            <v>Aachen</v>
          </cell>
          <cell r="H16" t="str">
            <v>AC DCC</v>
          </cell>
        </row>
        <row r="17">
          <cell r="A17" t="str">
            <v>Radloff, Barbara</v>
          </cell>
          <cell r="B17">
            <v>4675</v>
          </cell>
          <cell r="C17" t="str">
            <v>Radloff</v>
          </cell>
          <cell r="D17" t="str">
            <v>Barbara</v>
          </cell>
          <cell r="E17" t="str">
            <v>Luxemburgerring 25</v>
          </cell>
          <cell r="F17">
            <v>52066</v>
          </cell>
          <cell r="G17" t="str">
            <v>Aachen</v>
          </cell>
          <cell r="H17" t="str">
            <v>AC DCC</v>
          </cell>
        </row>
        <row r="18">
          <cell r="A18" t="str">
            <v>Rumpe, Bernhard</v>
          </cell>
          <cell r="B18">
            <v>4288</v>
          </cell>
          <cell r="C18" t="str">
            <v>Rumpe</v>
          </cell>
          <cell r="D18" t="str">
            <v>Bernhard</v>
          </cell>
          <cell r="E18" t="str">
            <v>Schönauer Friede 80</v>
          </cell>
          <cell r="F18">
            <v>52072</v>
          </cell>
          <cell r="G18" t="str">
            <v>Aachen</v>
          </cell>
          <cell r="H18" t="str">
            <v>AC DCC</v>
          </cell>
        </row>
        <row r="19">
          <cell r="A19" t="str">
            <v>Siemes, Ruth</v>
          </cell>
          <cell r="B19">
            <v>2418</v>
          </cell>
          <cell r="C19" t="str">
            <v>Siemes</v>
          </cell>
          <cell r="D19" t="str">
            <v>Ruth</v>
          </cell>
          <cell r="E19" t="str">
            <v>Schurzelterstr. 28</v>
          </cell>
          <cell r="F19">
            <v>52074</v>
          </cell>
          <cell r="G19" t="str">
            <v>Aachen</v>
          </cell>
          <cell r="H19" t="str">
            <v>AC DCC</v>
          </cell>
        </row>
        <row r="20">
          <cell r="A20" t="str">
            <v>Stein, Hans</v>
          </cell>
          <cell r="B20">
            <v>2455</v>
          </cell>
          <cell r="C20" t="str">
            <v>Stein</v>
          </cell>
          <cell r="D20" t="str">
            <v>Hans</v>
          </cell>
          <cell r="E20" t="str">
            <v>Kopernikusstr. 10 a</v>
          </cell>
          <cell r="F20">
            <v>52249</v>
          </cell>
          <cell r="G20" t="str">
            <v>Eschweiler</v>
          </cell>
          <cell r="H20" t="str">
            <v>AC DCC</v>
          </cell>
        </row>
        <row r="21">
          <cell r="A21" t="str">
            <v>Stratmann-Koj, Helga</v>
          </cell>
          <cell r="B21">
            <v>2487</v>
          </cell>
          <cell r="C21" t="str">
            <v>Stratmann-Koj</v>
          </cell>
          <cell r="D21" t="str">
            <v>Helga</v>
          </cell>
          <cell r="E21" t="str">
            <v>Römerstr. 45 (Gartenbungalow)</v>
          </cell>
          <cell r="F21">
            <v>50996</v>
          </cell>
          <cell r="G21" t="str">
            <v>Köln</v>
          </cell>
          <cell r="H21" t="str">
            <v>AC DCC</v>
          </cell>
        </row>
        <row r="22">
          <cell r="A22" t="str">
            <v>Welter, Detlev</v>
          </cell>
          <cell r="B22">
            <v>3680</v>
          </cell>
          <cell r="C22" t="str">
            <v>Welter</v>
          </cell>
          <cell r="D22" t="str">
            <v>Detlev</v>
          </cell>
          <cell r="E22" t="str">
            <v>Eckenberger Str. 42</v>
          </cell>
          <cell r="F22">
            <v>52066</v>
          </cell>
          <cell r="G22" t="str">
            <v>Aachen</v>
          </cell>
          <cell r="H22" t="str">
            <v>AC DCC</v>
          </cell>
        </row>
        <row r="23">
          <cell r="A23" t="str">
            <v>Westhoff, Hermann</v>
          </cell>
          <cell r="B23">
            <v>2625</v>
          </cell>
          <cell r="C23" t="str">
            <v>Westhoff</v>
          </cell>
          <cell r="D23" t="str">
            <v>Hermann</v>
          </cell>
          <cell r="E23" t="str">
            <v>Sandberg 2</v>
          </cell>
          <cell r="F23">
            <v>52146</v>
          </cell>
          <cell r="G23" t="str">
            <v>Würselen</v>
          </cell>
          <cell r="H23" t="str">
            <v>AC DCC</v>
          </cell>
        </row>
        <row r="24">
          <cell r="A24" t="str">
            <v>Gruber, Florian</v>
          </cell>
          <cell r="B24">
            <v>4851</v>
          </cell>
          <cell r="C24" t="str">
            <v>Gruber</v>
          </cell>
          <cell r="D24" t="str">
            <v>Florian</v>
          </cell>
          <cell r="E24" t="str">
            <v>Ernst-Thälmann-Str. 32b</v>
          </cell>
          <cell r="F24">
            <v>15537</v>
          </cell>
          <cell r="G24" t="str">
            <v>Erkner</v>
          </cell>
          <cell r="H24" t="str">
            <v>B  ASS</v>
          </cell>
        </row>
        <row r="25">
          <cell r="A25" t="str">
            <v>Herrmann, Irmgard</v>
          </cell>
          <cell r="B25">
            <v>1568</v>
          </cell>
          <cell r="C25" t="str">
            <v>Herrmann</v>
          </cell>
          <cell r="D25" t="str">
            <v>Irmgard</v>
          </cell>
          <cell r="E25" t="str">
            <v>Rixdorfer Str. 116</v>
          </cell>
          <cell r="F25">
            <v>12109</v>
          </cell>
          <cell r="G25" t="str">
            <v>Berlin</v>
          </cell>
          <cell r="H25" t="str">
            <v>B  ASS</v>
          </cell>
        </row>
        <row r="26">
          <cell r="A26" t="str">
            <v>Hollenhorst, Carl</v>
          </cell>
          <cell r="B26">
            <v>4255</v>
          </cell>
          <cell r="C26" t="str">
            <v>Hollenhorst</v>
          </cell>
          <cell r="D26" t="str">
            <v>Carl</v>
          </cell>
          <cell r="E26" t="str">
            <v>Stettiner Str. 24</v>
          </cell>
          <cell r="F26">
            <v>13357</v>
          </cell>
          <cell r="G26" t="str">
            <v>Berlin</v>
          </cell>
          <cell r="H26" t="str">
            <v>B  ASS</v>
          </cell>
        </row>
        <row r="27">
          <cell r="A27" t="str">
            <v>Markwald, Joachim</v>
          </cell>
          <cell r="B27">
            <v>4121</v>
          </cell>
          <cell r="C27" t="str">
            <v>Markwald</v>
          </cell>
          <cell r="D27" t="str">
            <v>Joachim</v>
          </cell>
          <cell r="E27" t="str">
            <v>Javastr. 34</v>
          </cell>
          <cell r="F27">
            <v>47059</v>
          </cell>
          <cell r="G27" t="str">
            <v>Duisburg</v>
          </cell>
          <cell r="H27" t="str">
            <v>B  ASS</v>
          </cell>
        </row>
        <row r="28">
          <cell r="A28" t="str">
            <v>Rawiel, Erich Martin</v>
          </cell>
          <cell r="B28">
            <v>4881</v>
          </cell>
          <cell r="C28" t="str">
            <v>Rawiel</v>
          </cell>
          <cell r="D28" t="str">
            <v>Erich Martin</v>
          </cell>
          <cell r="E28" t="str">
            <v>Allee der Kosmonauten 52</v>
          </cell>
          <cell r="F28">
            <v>12581</v>
          </cell>
          <cell r="G28" t="str">
            <v>Berlin</v>
          </cell>
          <cell r="H28" t="str">
            <v>B  ASS</v>
          </cell>
        </row>
        <row r="29">
          <cell r="A29" t="str">
            <v>Schröder, Wilfried</v>
          </cell>
          <cell r="B29">
            <v>3808</v>
          </cell>
          <cell r="C29" t="str">
            <v>Schröder</v>
          </cell>
          <cell r="D29" t="str">
            <v>Wilfried</v>
          </cell>
          <cell r="E29" t="str">
            <v xml:space="preserve">Koloniestr. 147 </v>
          </cell>
          <cell r="F29">
            <v>13357</v>
          </cell>
          <cell r="G29" t="str">
            <v xml:space="preserve">Berlin-Wedding </v>
          </cell>
          <cell r="H29" t="str">
            <v>B  ASS</v>
          </cell>
        </row>
        <row r="30">
          <cell r="A30" t="str">
            <v>Sönnichsen, Kolja</v>
          </cell>
          <cell r="B30">
            <v>4957</v>
          </cell>
          <cell r="C30" t="str">
            <v>Sönnichsen</v>
          </cell>
          <cell r="D30" t="str">
            <v>Kolja</v>
          </cell>
          <cell r="E30" t="str">
            <v>Schwedenstr. 3A</v>
          </cell>
          <cell r="F30">
            <v>13357</v>
          </cell>
          <cell r="G30" t="str">
            <v>Berlin</v>
          </cell>
          <cell r="H30" t="str">
            <v>B  ASS</v>
          </cell>
        </row>
        <row r="31">
          <cell r="A31" t="str">
            <v>Steinke, Michael</v>
          </cell>
          <cell r="B31">
            <v>3784</v>
          </cell>
          <cell r="C31" t="str">
            <v>Steinke</v>
          </cell>
          <cell r="D31" t="str">
            <v>Michael</v>
          </cell>
          <cell r="E31" t="str">
            <v>Ul. Eliseeva 19KW80</v>
          </cell>
          <cell r="F31" t="str">
            <v>RUS-41106</v>
          </cell>
          <cell r="G31" t="str">
            <v>Wolgograd</v>
          </cell>
          <cell r="H31" t="str">
            <v>B  ASS</v>
          </cell>
        </row>
        <row r="32">
          <cell r="A32" t="str">
            <v>Strothe-Wichert, Heinz</v>
          </cell>
          <cell r="B32">
            <v>3810</v>
          </cell>
          <cell r="C32" t="str">
            <v>Strothe-Wichert</v>
          </cell>
          <cell r="D32" t="str">
            <v>Heinz</v>
          </cell>
          <cell r="E32" t="str">
            <v>Schwedenstr. 11a</v>
          </cell>
          <cell r="F32">
            <v>13357</v>
          </cell>
          <cell r="G32" t="str">
            <v>Berlin</v>
          </cell>
          <cell r="H32" t="str">
            <v>B  ASS</v>
          </cell>
        </row>
        <row r="33">
          <cell r="A33" t="str">
            <v>Volic, Richard</v>
          </cell>
          <cell r="B33">
            <v>4916</v>
          </cell>
          <cell r="C33" t="str">
            <v>Volic</v>
          </cell>
          <cell r="D33" t="str">
            <v>Richard</v>
          </cell>
          <cell r="E33" t="str">
            <v>Rohrbrunner Str. 29</v>
          </cell>
          <cell r="F33">
            <v>13509</v>
          </cell>
          <cell r="G33" t="str">
            <v>Berlin</v>
          </cell>
          <cell r="H33" t="str">
            <v>B  ASS</v>
          </cell>
        </row>
        <row r="34">
          <cell r="A34" t="str">
            <v>Beer, Wolfgang</v>
          </cell>
          <cell r="B34">
            <v>1074</v>
          </cell>
          <cell r="C34" t="str">
            <v>Beer</v>
          </cell>
          <cell r="D34" t="str">
            <v>Wolfgang</v>
          </cell>
          <cell r="E34" t="str">
            <v>Bouchéstr. 80</v>
          </cell>
          <cell r="F34">
            <v>12435</v>
          </cell>
          <cell r="G34" t="str">
            <v>Berlin</v>
          </cell>
          <cell r="H34" t="str">
            <v>B  BÄR</v>
          </cell>
        </row>
        <row r="35">
          <cell r="A35" t="str">
            <v>Falkenberg, Oliver</v>
          </cell>
          <cell r="B35">
            <v>2772</v>
          </cell>
          <cell r="C35" t="str">
            <v>Falkenberg</v>
          </cell>
          <cell r="D35" t="str">
            <v>Oliver</v>
          </cell>
          <cell r="E35" t="str">
            <v>Antaresstr. 12</v>
          </cell>
          <cell r="F35">
            <v>12529</v>
          </cell>
          <cell r="G35" t="str">
            <v>Schönefeld</v>
          </cell>
          <cell r="H35" t="str">
            <v>B  BÄR</v>
          </cell>
        </row>
        <row r="36">
          <cell r="A36" t="str">
            <v>Grimm, Ulrich</v>
          </cell>
          <cell r="B36">
            <v>3385</v>
          </cell>
          <cell r="C36" t="str">
            <v>Grimm</v>
          </cell>
          <cell r="D36" t="str">
            <v>Ulrich</v>
          </cell>
          <cell r="E36" t="str">
            <v>Stephanstr. 30</v>
          </cell>
          <cell r="F36">
            <v>12167</v>
          </cell>
          <cell r="G36" t="str">
            <v>Berlin-Steglitz</v>
          </cell>
          <cell r="H36" t="str">
            <v>B  BÄR</v>
          </cell>
        </row>
        <row r="37">
          <cell r="A37" t="str">
            <v>Lerch, Karl-Heinz</v>
          </cell>
          <cell r="B37">
            <v>4940</v>
          </cell>
          <cell r="C37" t="str">
            <v>Lerch</v>
          </cell>
          <cell r="D37" t="str">
            <v>Karl-Heinz</v>
          </cell>
          <cell r="E37" t="str">
            <v>Bäkestr. 15b</v>
          </cell>
          <cell r="F37">
            <v>12207</v>
          </cell>
          <cell r="G37" t="str">
            <v xml:space="preserve">Berlin-Lichterfelde </v>
          </cell>
          <cell r="H37" t="str">
            <v>B  BÄR</v>
          </cell>
        </row>
        <row r="38">
          <cell r="A38" t="str">
            <v>Metzner, Michael</v>
          </cell>
          <cell r="B38">
            <v>2812</v>
          </cell>
          <cell r="C38" t="str">
            <v>Metzner</v>
          </cell>
          <cell r="D38" t="str">
            <v>Michael</v>
          </cell>
          <cell r="E38" t="str">
            <v>Philippistr. 10</v>
          </cell>
          <cell r="F38">
            <v>14059</v>
          </cell>
          <cell r="G38" t="str">
            <v>Berlin</v>
          </cell>
          <cell r="H38" t="str">
            <v>B  BÄR</v>
          </cell>
        </row>
        <row r="39">
          <cell r="A39" t="str">
            <v>Schönfeldt, Hans-Andreas</v>
          </cell>
          <cell r="B39">
            <v>3995</v>
          </cell>
          <cell r="C39" t="str">
            <v>Schönfeldt</v>
          </cell>
          <cell r="D39" t="str">
            <v>Hans-Andreas</v>
          </cell>
          <cell r="E39" t="str">
            <v>Osloer Str. 114</v>
          </cell>
          <cell r="F39">
            <v>13359</v>
          </cell>
          <cell r="G39" t="str">
            <v>Berlin</v>
          </cell>
          <cell r="H39" t="str">
            <v>B  BÄR</v>
          </cell>
        </row>
        <row r="40">
          <cell r="A40" t="str">
            <v>Storch, Karl-Heinz</v>
          </cell>
          <cell r="B40">
            <v>2482</v>
          </cell>
          <cell r="C40" t="str">
            <v>Storch</v>
          </cell>
          <cell r="D40" t="str">
            <v>Karl-Heinz</v>
          </cell>
          <cell r="E40" t="str">
            <v>Westphalweg 21b</v>
          </cell>
          <cell r="F40">
            <v>12109</v>
          </cell>
          <cell r="G40" t="str">
            <v>Berlin</v>
          </cell>
          <cell r="H40" t="str">
            <v>B  BÄR</v>
          </cell>
        </row>
        <row r="41">
          <cell r="A41" t="str">
            <v>Wolf, Elke</v>
          </cell>
          <cell r="B41">
            <v>4012</v>
          </cell>
          <cell r="C41" t="str">
            <v>Wolf</v>
          </cell>
          <cell r="D41" t="str">
            <v>Elke</v>
          </cell>
          <cell r="E41" t="str">
            <v>Hildburghauser Str. 249</v>
          </cell>
          <cell r="F41">
            <v>12207</v>
          </cell>
          <cell r="G41" t="str">
            <v xml:space="preserve">Berlin-Lichterfelde </v>
          </cell>
          <cell r="H41" t="str">
            <v>B  BÄR</v>
          </cell>
        </row>
        <row r="42">
          <cell r="A42" t="str">
            <v>Berents, Heike</v>
          </cell>
          <cell r="B42">
            <v>4147</v>
          </cell>
          <cell r="C42" t="str">
            <v>Berents</v>
          </cell>
          <cell r="D42" t="str">
            <v>Heike</v>
          </cell>
          <cell r="E42" t="str">
            <v>Harriesstr. 5</v>
          </cell>
          <cell r="F42">
            <v>13629</v>
          </cell>
          <cell r="G42" t="str">
            <v>Berlin</v>
          </cell>
          <cell r="H42" t="str">
            <v>B  FUEX</v>
          </cell>
        </row>
        <row r="43">
          <cell r="A43" t="str">
            <v>Dauth, Benjamin</v>
          </cell>
          <cell r="B43">
            <v>4308</v>
          </cell>
          <cell r="C43" t="str">
            <v>Dauth</v>
          </cell>
          <cell r="D43" t="str">
            <v>Benjamin</v>
          </cell>
          <cell r="E43" t="str">
            <v>Kollwitzstr. 57</v>
          </cell>
          <cell r="F43">
            <v>10405</v>
          </cell>
          <cell r="G43" t="str">
            <v>Berlin</v>
          </cell>
          <cell r="H43" t="str">
            <v>B  FUEX</v>
          </cell>
        </row>
        <row r="44">
          <cell r="A44" t="str">
            <v>Dogan, Ahmet</v>
          </cell>
          <cell r="B44">
            <v>4735</v>
          </cell>
          <cell r="C44" t="str">
            <v>Dogan</v>
          </cell>
          <cell r="D44" t="str">
            <v>Ahmet</v>
          </cell>
          <cell r="E44" t="str">
            <v>Bertholdstr. 54</v>
          </cell>
          <cell r="F44">
            <v>14513</v>
          </cell>
          <cell r="G44" t="str">
            <v>Teltow</v>
          </cell>
          <cell r="H44" t="str">
            <v>B  FUEX</v>
          </cell>
        </row>
        <row r="45">
          <cell r="A45" t="str">
            <v>Ehrlich, Willy</v>
          </cell>
          <cell r="B45">
            <v>1307</v>
          </cell>
          <cell r="C45" t="str">
            <v>Ehrlich</v>
          </cell>
          <cell r="D45" t="str">
            <v>Willy</v>
          </cell>
          <cell r="E45" t="str">
            <v>Frobenstr. 39a</v>
          </cell>
          <cell r="F45">
            <v>12249</v>
          </cell>
          <cell r="G45" t="str">
            <v>Berlin</v>
          </cell>
          <cell r="H45" t="str">
            <v>B  FUEX</v>
          </cell>
        </row>
        <row r="46">
          <cell r="A46" t="str">
            <v>Eich, Jürgen</v>
          </cell>
          <cell r="B46">
            <v>3802</v>
          </cell>
          <cell r="C46" t="str">
            <v>Eich</v>
          </cell>
          <cell r="D46" t="str">
            <v>Jürgen</v>
          </cell>
          <cell r="E46" t="str">
            <v>Schwabstr. 11b</v>
          </cell>
          <cell r="F46">
            <v>13409</v>
          </cell>
          <cell r="G46" t="str">
            <v>Berlin-Reinickendorf</v>
          </cell>
          <cell r="H46" t="str">
            <v>B  FUEX</v>
          </cell>
        </row>
        <row r="47">
          <cell r="A47" t="str">
            <v>Elsner, Wolf-Dieter</v>
          </cell>
          <cell r="B47">
            <v>4086</v>
          </cell>
          <cell r="C47" t="str">
            <v>Elsner</v>
          </cell>
          <cell r="D47" t="str">
            <v>Wolf-Dieter</v>
          </cell>
          <cell r="E47" t="str">
            <v>Bernauer Str. 59</v>
          </cell>
          <cell r="F47">
            <v>13507</v>
          </cell>
          <cell r="G47" t="str">
            <v>Berlin</v>
          </cell>
          <cell r="H47" t="str">
            <v>B  FUEX</v>
          </cell>
        </row>
        <row r="48">
          <cell r="A48" t="str">
            <v>Esser, Carsten</v>
          </cell>
          <cell r="B48">
            <v>1330</v>
          </cell>
          <cell r="C48" t="str">
            <v>Esser</v>
          </cell>
          <cell r="D48" t="str">
            <v>Carsten</v>
          </cell>
          <cell r="E48" t="str">
            <v>Alsheimer Str. 3</v>
          </cell>
          <cell r="F48">
            <v>12247</v>
          </cell>
          <cell r="G48" t="str">
            <v>Berlin</v>
          </cell>
          <cell r="H48" t="str">
            <v>B  FUEX</v>
          </cell>
        </row>
        <row r="49">
          <cell r="A49" t="str">
            <v>Florek, Ilona</v>
          </cell>
          <cell r="B49">
            <v>3730</v>
          </cell>
          <cell r="C49" t="str">
            <v>Florek</v>
          </cell>
          <cell r="D49" t="str">
            <v>Ilona</v>
          </cell>
          <cell r="E49" t="str">
            <v>Fliederweg 29</v>
          </cell>
          <cell r="F49">
            <v>16845</v>
          </cell>
          <cell r="G49" t="str">
            <v>Dreetz/Bartschendorf</v>
          </cell>
          <cell r="H49" t="str">
            <v>B  FUEX</v>
          </cell>
        </row>
        <row r="50">
          <cell r="A50" t="str">
            <v>Gerlach, Erika</v>
          </cell>
          <cell r="B50">
            <v>1421</v>
          </cell>
          <cell r="C50" t="str">
            <v>Gerlach</v>
          </cell>
          <cell r="D50" t="str">
            <v>Erika</v>
          </cell>
          <cell r="E50" t="str">
            <v>Gersauer Weg 11</v>
          </cell>
          <cell r="F50">
            <v>12205</v>
          </cell>
          <cell r="G50" t="str">
            <v>Berlin</v>
          </cell>
          <cell r="H50" t="str">
            <v>B  FUEX</v>
          </cell>
        </row>
        <row r="51">
          <cell r="A51" t="str">
            <v>Goddemeier, Marcel</v>
          </cell>
          <cell r="B51">
            <v>4921</v>
          </cell>
          <cell r="C51" t="str">
            <v>Goddemeier</v>
          </cell>
          <cell r="D51" t="str">
            <v>Marcel</v>
          </cell>
          <cell r="E51" t="str">
            <v>Neuruppiner Str. 55</v>
          </cell>
          <cell r="F51">
            <v>14165</v>
          </cell>
          <cell r="G51" t="str">
            <v>Berlin</v>
          </cell>
          <cell r="H51" t="str">
            <v>B  FUEX</v>
          </cell>
        </row>
        <row r="52">
          <cell r="A52" t="str">
            <v>Gröschen, Klemens</v>
          </cell>
          <cell r="B52">
            <v>4493</v>
          </cell>
          <cell r="C52" t="str">
            <v>Gröschen</v>
          </cell>
          <cell r="D52" t="str">
            <v>Klemens</v>
          </cell>
          <cell r="E52" t="str">
            <v>Stephanstr. 30</v>
          </cell>
          <cell r="F52">
            <v>12167</v>
          </cell>
          <cell r="G52" t="str">
            <v>Berlin</v>
          </cell>
          <cell r="H52" t="str">
            <v>B  FUEX</v>
          </cell>
        </row>
        <row r="53">
          <cell r="A53" t="str">
            <v>Hamburg, Simon</v>
          </cell>
          <cell r="B53">
            <v>4970</v>
          </cell>
          <cell r="C53" t="str">
            <v>Hamburg</v>
          </cell>
          <cell r="D53" t="str">
            <v>Simon</v>
          </cell>
          <cell r="E53" t="str">
            <v>Hauptstr. 26</v>
          </cell>
          <cell r="F53">
            <v>14715</v>
          </cell>
          <cell r="G53" t="str">
            <v>Kotzen OT Kriele</v>
          </cell>
          <cell r="H53" t="str">
            <v>B  FUEX</v>
          </cell>
        </row>
        <row r="54">
          <cell r="A54" t="str">
            <v>Harndt, Jan-Michael</v>
          </cell>
          <cell r="B54">
            <v>3951</v>
          </cell>
          <cell r="C54" t="str">
            <v>Harndt</v>
          </cell>
          <cell r="D54" t="str">
            <v>Jan-Michael</v>
          </cell>
          <cell r="E54" t="str">
            <v>Tübinger Str. 6</v>
          </cell>
          <cell r="F54">
            <v>10715</v>
          </cell>
          <cell r="G54" t="str">
            <v>Berlin</v>
          </cell>
          <cell r="H54" t="str">
            <v>B  FUEX</v>
          </cell>
        </row>
        <row r="55">
          <cell r="A55" t="str">
            <v>Haustein, Heike</v>
          </cell>
          <cell r="B55">
            <v>1523</v>
          </cell>
          <cell r="C55" t="str">
            <v>Haustein</v>
          </cell>
          <cell r="D55" t="str">
            <v>Heike</v>
          </cell>
          <cell r="E55" t="str">
            <v>Hildburghauser Str. 29a</v>
          </cell>
          <cell r="F55">
            <v>12279</v>
          </cell>
          <cell r="G55" t="str">
            <v>Berlin</v>
          </cell>
          <cell r="H55" t="str">
            <v>B  FUEX</v>
          </cell>
        </row>
        <row r="56">
          <cell r="A56" t="str">
            <v>Henni, Heidi</v>
          </cell>
          <cell r="B56">
            <v>1560</v>
          </cell>
          <cell r="C56" t="str">
            <v>Henni</v>
          </cell>
          <cell r="D56" t="str">
            <v>Heidi</v>
          </cell>
          <cell r="E56" t="str">
            <v>Regenwalder Weg 95</v>
          </cell>
          <cell r="F56">
            <v>13503</v>
          </cell>
          <cell r="G56" t="str">
            <v>Berlin</v>
          </cell>
          <cell r="H56" t="str">
            <v>B  FUEX</v>
          </cell>
        </row>
        <row r="57">
          <cell r="A57" t="str">
            <v>Henschel, Klaus</v>
          </cell>
          <cell r="B57">
            <v>4478</v>
          </cell>
          <cell r="C57" t="str">
            <v>Henschel</v>
          </cell>
          <cell r="D57" t="str">
            <v>Klaus</v>
          </cell>
          <cell r="E57" t="str">
            <v>Maximilian-Kaller-Str. 12</v>
          </cell>
          <cell r="F57">
            <v>12279</v>
          </cell>
          <cell r="G57" t="str">
            <v>Berlin</v>
          </cell>
          <cell r="H57" t="str">
            <v>B  FUEX</v>
          </cell>
        </row>
        <row r="58">
          <cell r="A58" t="str">
            <v>Hilbrich, Thomas</v>
          </cell>
          <cell r="B58">
            <v>3811</v>
          </cell>
          <cell r="C58" t="str">
            <v>Hilbrich</v>
          </cell>
          <cell r="D58" t="str">
            <v>Thomas</v>
          </cell>
          <cell r="E58" t="str">
            <v>Theodor-Fontane-Ring 19A</v>
          </cell>
          <cell r="F58">
            <v>14641</v>
          </cell>
          <cell r="G58" t="str">
            <v>Wustermark OT Priort</v>
          </cell>
          <cell r="H58" t="str">
            <v>B  FUEX</v>
          </cell>
        </row>
        <row r="59">
          <cell r="A59" t="str">
            <v>Hohnke, Gaby</v>
          </cell>
          <cell r="B59">
            <v>3785</v>
          </cell>
          <cell r="C59" t="str">
            <v>Hohnke</v>
          </cell>
          <cell r="D59" t="str">
            <v>Gaby</v>
          </cell>
          <cell r="E59" t="str">
            <v>Kliffstr. 36</v>
          </cell>
          <cell r="F59">
            <v>18211</v>
          </cell>
          <cell r="G59" t="str">
            <v>OB Nienhagen</v>
          </cell>
          <cell r="H59" t="str">
            <v>B  FUEX</v>
          </cell>
        </row>
        <row r="60">
          <cell r="A60" t="str">
            <v>Hölig, Peter</v>
          </cell>
          <cell r="B60">
            <v>3956</v>
          </cell>
          <cell r="C60" t="str">
            <v>Hölig</v>
          </cell>
          <cell r="D60" t="str">
            <v>Peter</v>
          </cell>
          <cell r="E60" t="str">
            <v>Johannes-Lepsius-Str. 26</v>
          </cell>
          <cell r="F60">
            <v>14469</v>
          </cell>
          <cell r="G60" t="str">
            <v>Potsdam</v>
          </cell>
          <cell r="H60" t="str">
            <v>B  FUEX</v>
          </cell>
        </row>
        <row r="61">
          <cell r="A61" t="str">
            <v>Illgen, Lothar</v>
          </cell>
          <cell r="B61">
            <v>4761</v>
          </cell>
          <cell r="C61" t="str">
            <v>Illgen</v>
          </cell>
          <cell r="D61" t="str">
            <v>Lothar</v>
          </cell>
          <cell r="E61" t="str">
            <v>Prieroser Str. 32</v>
          </cell>
          <cell r="F61">
            <v>15741</v>
          </cell>
          <cell r="G61" t="str">
            <v>Pätz</v>
          </cell>
          <cell r="H61" t="str">
            <v>B  FUEX</v>
          </cell>
        </row>
        <row r="62">
          <cell r="A62" t="str">
            <v>Jaurisch, Rainer</v>
          </cell>
          <cell r="B62">
            <v>1654</v>
          </cell>
          <cell r="C62" t="str">
            <v>Jaurisch</v>
          </cell>
          <cell r="D62" t="str">
            <v>Rainer</v>
          </cell>
          <cell r="E62" t="str">
            <v>Lessingstr. 12</v>
          </cell>
          <cell r="F62">
            <v>12169</v>
          </cell>
          <cell r="G62" t="str">
            <v>Berlin</v>
          </cell>
          <cell r="H62" t="str">
            <v>B  FUEX</v>
          </cell>
        </row>
        <row r="63">
          <cell r="A63" t="str">
            <v>Kalinka, Michaela</v>
          </cell>
          <cell r="B63">
            <v>3804</v>
          </cell>
          <cell r="C63" t="str">
            <v>Kalinka</v>
          </cell>
          <cell r="D63" t="str">
            <v>Michaela</v>
          </cell>
          <cell r="E63" t="str">
            <v>H.-Zille-Str.26</v>
          </cell>
          <cell r="F63">
            <v>15827</v>
          </cell>
          <cell r="G63" t="str">
            <v xml:space="preserve">Blankenfelde </v>
          </cell>
          <cell r="H63" t="str">
            <v>B  FUEX</v>
          </cell>
        </row>
        <row r="64">
          <cell r="A64" t="str">
            <v>Knoke, Katrin</v>
          </cell>
          <cell r="B64">
            <v>3631</v>
          </cell>
          <cell r="C64" t="str">
            <v>Knoke</v>
          </cell>
          <cell r="D64" t="str">
            <v>Katrin</v>
          </cell>
          <cell r="E64" t="str">
            <v>Rallenweg 7</v>
          </cell>
          <cell r="F64">
            <v>13505</v>
          </cell>
          <cell r="G64" t="str">
            <v>Berlin</v>
          </cell>
          <cell r="H64" t="str">
            <v>B  FUEX</v>
          </cell>
        </row>
        <row r="65">
          <cell r="A65" t="str">
            <v>Kontny, Silvia</v>
          </cell>
          <cell r="B65">
            <v>2878</v>
          </cell>
          <cell r="C65" t="str">
            <v>Kontny</v>
          </cell>
          <cell r="D65" t="str">
            <v>Silvia</v>
          </cell>
          <cell r="E65" t="str">
            <v>Staffelder Triftweg 1a</v>
          </cell>
          <cell r="F65">
            <v>16766</v>
          </cell>
          <cell r="G65" t="str">
            <v>Kremmen-Staffelde</v>
          </cell>
          <cell r="H65" t="str">
            <v>B  FUEX</v>
          </cell>
        </row>
        <row r="66">
          <cell r="A66" t="str">
            <v>Kubicki, Milan</v>
          </cell>
          <cell r="B66">
            <v>4601</v>
          </cell>
          <cell r="C66" t="str">
            <v>Kubicki</v>
          </cell>
          <cell r="D66" t="str">
            <v>Milan</v>
          </cell>
          <cell r="E66" t="str">
            <v>Kiehlufer 65</v>
          </cell>
          <cell r="F66">
            <v>12059</v>
          </cell>
          <cell r="G66" t="str">
            <v>Berlin</v>
          </cell>
          <cell r="H66" t="str">
            <v>B  FUEX</v>
          </cell>
        </row>
        <row r="67">
          <cell r="A67" t="str">
            <v>Lauenstein, Bernd</v>
          </cell>
          <cell r="B67">
            <v>4020</v>
          </cell>
          <cell r="C67" t="str">
            <v>Lauenstein</v>
          </cell>
          <cell r="D67" t="str">
            <v>Bernd</v>
          </cell>
          <cell r="E67" t="str">
            <v>Wilhelmstr. 128A</v>
          </cell>
          <cell r="F67">
            <v>13593</v>
          </cell>
          <cell r="G67" t="str">
            <v>Berlin</v>
          </cell>
          <cell r="H67" t="str">
            <v>B  FUEX</v>
          </cell>
        </row>
        <row r="68">
          <cell r="A68" t="str">
            <v>Markov, Olivera</v>
          </cell>
          <cell r="B68">
            <v>3853</v>
          </cell>
          <cell r="C68" t="str">
            <v>Markov</v>
          </cell>
          <cell r="D68" t="str">
            <v>Olivera</v>
          </cell>
          <cell r="E68" t="str">
            <v>Schlangenbader Str. 20c</v>
          </cell>
          <cell r="F68">
            <v>14197</v>
          </cell>
          <cell r="G68" t="str">
            <v>Berlin</v>
          </cell>
          <cell r="H68" t="str">
            <v>B  FUEX</v>
          </cell>
        </row>
        <row r="69">
          <cell r="A69" t="str">
            <v>Matheus, Christian</v>
          </cell>
          <cell r="B69">
            <v>3895</v>
          </cell>
          <cell r="C69" t="str">
            <v>Matheus</v>
          </cell>
          <cell r="D69" t="str">
            <v>Christian</v>
          </cell>
          <cell r="E69" t="str">
            <v>Blücherstr. 27</v>
          </cell>
          <cell r="F69">
            <v>10961</v>
          </cell>
          <cell r="G69" t="str">
            <v>Berlin</v>
          </cell>
          <cell r="H69" t="str">
            <v>B  FUEX</v>
          </cell>
        </row>
        <row r="70">
          <cell r="A70" t="str">
            <v>Praus, Angelika</v>
          </cell>
          <cell r="B70">
            <v>3783</v>
          </cell>
          <cell r="C70" t="str">
            <v>Praus</v>
          </cell>
          <cell r="D70" t="str">
            <v>Angelika</v>
          </cell>
          <cell r="E70" t="str">
            <v>Sanddornweg 5</v>
          </cell>
          <cell r="F70">
            <v>16548</v>
          </cell>
          <cell r="G70" t="str">
            <v>Glienicke/Nordbahn</v>
          </cell>
          <cell r="H70" t="str">
            <v>B  FUEX</v>
          </cell>
        </row>
        <row r="71">
          <cell r="A71" t="str">
            <v>Rasche, Uwe</v>
          </cell>
          <cell r="B71">
            <v>2154</v>
          </cell>
          <cell r="C71" t="str">
            <v>Rasche</v>
          </cell>
          <cell r="D71" t="str">
            <v>Uwe</v>
          </cell>
          <cell r="E71" t="str">
            <v>Soldiner Str. 17</v>
          </cell>
          <cell r="F71">
            <v>12305</v>
          </cell>
          <cell r="G71" t="str">
            <v>Berlin</v>
          </cell>
          <cell r="H71" t="str">
            <v>B  FUEX</v>
          </cell>
        </row>
        <row r="72">
          <cell r="A72" t="str">
            <v>Rost, Uwe</v>
          </cell>
          <cell r="B72">
            <v>2219</v>
          </cell>
          <cell r="C72" t="str">
            <v>Rost</v>
          </cell>
          <cell r="D72" t="str">
            <v>Uwe</v>
          </cell>
          <cell r="E72" t="str">
            <v>Köpenicker Str. 1a</v>
          </cell>
          <cell r="F72">
            <v>10997</v>
          </cell>
          <cell r="G72" t="str">
            <v>Berlin</v>
          </cell>
          <cell r="H72" t="str">
            <v>B  FUEX</v>
          </cell>
        </row>
        <row r="73">
          <cell r="A73" t="str">
            <v>Schiller, Harald</v>
          </cell>
          <cell r="B73">
            <v>4644</v>
          </cell>
          <cell r="C73" t="str">
            <v>Schiller</v>
          </cell>
          <cell r="D73" t="str">
            <v>Harald</v>
          </cell>
          <cell r="E73" t="str">
            <v>Bergmannstr. 12</v>
          </cell>
          <cell r="F73">
            <v>10961</v>
          </cell>
          <cell r="G73" t="str">
            <v>Berlin</v>
          </cell>
          <cell r="H73" t="str">
            <v>B  FUEX</v>
          </cell>
        </row>
        <row r="74">
          <cell r="A74" t="str">
            <v>Schultz, Rico</v>
          </cell>
          <cell r="B74">
            <v>4117</v>
          </cell>
          <cell r="C74" t="str">
            <v>Schultz</v>
          </cell>
          <cell r="D74" t="str">
            <v>Rico</v>
          </cell>
          <cell r="E74" t="str">
            <v>Allee der Kosmonauten 202</v>
          </cell>
          <cell r="F74">
            <v>12685</v>
          </cell>
          <cell r="G74" t="str">
            <v>Berlin</v>
          </cell>
          <cell r="H74" t="str">
            <v>B  FUEX</v>
          </cell>
        </row>
        <row r="75">
          <cell r="A75" t="str">
            <v>Schwarz, Wolfgang</v>
          </cell>
          <cell r="B75">
            <v>4891</v>
          </cell>
          <cell r="C75" t="str">
            <v>Schwarz</v>
          </cell>
          <cell r="D75" t="str">
            <v>Wolfgang</v>
          </cell>
          <cell r="E75" t="str">
            <v>Michaelkirchstr. 4</v>
          </cell>
          <cell r="F75">
            <v>10179</v>
          </cell>
          <cell r="G75" t="str">
            <v>Berlin</v>
          </cell>
          <cell r="H75" t="str">
            <v>B  FUEX</v>
          </cell>
        </row>
        <row r="76">
          <cell r="A76" t="str">
            <v>Stoebe, Eva</v>
          </cell>
          <cell r="B76">
            <v>4003</v>
          </cell>
          <cell r="C76" t="str">
            <v>Stoebe</v>
          </cell>
          <cell r="D76" t="str">
            <v>Eva</v>
          </cell>
          <cell r="E76" t="str">
            <v>Grimmstr. 24</v>
          </cell>
          <cell r="F76">
            <v>10967</v>
          </cell>
          <cell r="G76" t="str">
            <v>Berlin</v>
          </cell>
          <cell r="H76" t="str">
            <v>B  FUEX</v>
          </cell>
        </row>
        <row r="77">
          <cell r="A77" t="str">
            <v>van der Wehr, Dirk</v>
          </cell>
          <cell r="B77">
            <v>4088</v>
          </cell>
          <cell r="C77" t="str">
            <v>van der Wehr</v>
          </cell>
          <cell r="D77" t="str">
            <v>Dirk</v>
          </cell>
          <cell r="E77" t="str">
            <v>Theodor-Fontane-Ring 19A</v>
          </cell>
          <cell r="F77">
            <v>14641</v>
          </cell>
          <cell r="G77" t="str">
            <v>Wustermark OT Priort</v>
          </cell>
          <cell r="H77" t="str">
            <v>B  FUEX</v>
          </cell>
        </row>
        <row r="78">
          <cell r="A78" t="str">
            <v>von Gierke, Christiane</v>
          </cell>
          <cell r="B78">
            <v>3061</v>
          </cell>
          <cell r="C78" t="str">
            <v>von Gierke</v>
          </cell>
          <cell r="D78" t="str">
            <v>Christiane</v>
          </cell>
          <cell r="E78" t="str">
            <v>Weddingenweg 54</v>
          </cell>
          <cell r="F78">
            <v>12205</v>
          </cell>
          <cell r="G78" t="str">
            <v>Berlin</v>
          </cell>
          <cell r="H78" t="str">
            <v>B  FUEX</v>
          </cell>
        </row>
        <row r="79">
          <cell r="A79" t="str">
            <v>Wergin, Sönke</v>
          </cell>
          <cell r="B79">
            <v>3912</v>
          </cell>
          <cell r="C79" t="str">
            <v>Wergin</v>
          </cell>
          <cell r="D79" t="str">
            <v>Sönke</v>
          </cell>
          <cell r="E79" t="str">
            <v>Schöneberger Str. 11</v>
          </cell>
          <cell r="F79">
            <v>12163</v>
          </cell>
          <cell r="G79" t="str">
            <v>Berlin</v>
          </cell>
          <cell r="H79" t="str">
            <v>B  FUEX</v>
          </cell>
        </row>
        <row r="80">
          <cell r="A80" t="str">
            <v>Wiedemann, Nicon</v>
          </cell>
          <cell r="B80">
            <v>2631</v>
          </cell>
          <cell r="C80" t="str">
            <v>Wiedemann</v>
          </cell>
          <cell r="D80" t="str">
            <v>Nicon</v>
          </cell>
          <cell r="E80" t="str">
            <v>Walter-Friedländer-Str. 21</v>
          </cell>
          <cell r="F80">
            <v>10249</v>
          </cell>
          <cell r="G80" t="str">
            <v>Berlin</v>
          </cell>
          <cell r="H80" t="str">
            <v>B  FUEX</v>
          </cell>
        </row>
        <row r="81">
          <cell r="A81" t="str">
            <v>Zillmer, Sven</v>
          </cell>
          <cell r="B81">
            <v>3566</v>
          </cell>
          <cell r="C81" t="str">
            <v>Zillmer</v>
          </cell>
          <cell r="D81" t="str">
            <v>Sven</v>
          </cell>
          <cell r="E81" t="str">
            <v>Margeretenstr. 8a</v>
          </cell>
          <cell r="F81">
            <v>10317</v>
          </cell>
          <cell r="G81" t="str">
            <v>Berlin</v>
          </cell>
          <cell r="H81" t="str">
            <v>B  FUEX</v>
          </cell>
        </row>
        <row r="82">
          <cell r="A82" t="str">
            <v>Althoff, Michael</v>
          </cell>
          <cell r="B82">
            <v>1013</v>
          </cell>
          <cell r="C82" t="str">
            <v>Althoff</v>
          </cell>
          <cell r="D82" t="str">
            <v>Michael</v>
          </cell>
          <cell r="E82" t="str">
            <v>Lindenufer 19</v>
          </cell>
          <cell r="F82">
            <v>13597</v>
          </cell>
          <cell r="G82" t="str">
            <v>Berlin</v>
          </cell>
          <cell r="H82" t="str">
            <v>B  GÖRE</v>
          </cell>
        </row>
        <row r="83">
          <cell r="A83" t="str">
            <v>Bauer-Kasper, Sylvia</v>
          </cell>
          <cell r="B83">
            <v>1062</v>
          </cell>
          <cell r="C83" t="str">
            <v>Bauer-Kasper</v>
          </cell>
          <cell r="D83" t="str">
            <v>Sylvia</v>
          </cell>
          <cell r="E83" t="str">
            <v>Feldstr. 11a</v>
          </cell>
          <cell r="F83">
            <v>14979</v>
          </cell>
          <cell r="G83" t="str">
            <v>Großbeeren</v>
          </cell>
          <cell r="H83" t="str">
            <v>B  GÖRE</v>
          </cell>
        </row>
        <row r="84">
          <cell r="A84" t="str">
            <v>Dupper, Klaus</v>
          </cell>
          <cell r="B84">
            <v>4114</v>
          </cell>
          <cell r="C84" t="str">
            <v>Dupper</v>
          </cell>
          <cell r="D84" t="str">
            <v>Klaus</v>
          </cell>
          <cell r="E84" t="str">
            <v>Mittelbruchzeile 46</v>
          </cell>
          <cell r="F84">
            <v>13409</v>
          </cell>
          <cell r="G84" t="str">
            <v>Berlin</v>
          </cell>
          <cell r="H84" t="str">
            <v>B  GÖRE</v>
          </cell>
        </row>
        <row r="85">
          <cell r="A85" t="str">
            <v>Gohlke, Thomas</v>
          </cell>
          <cell r="B85">
            <v>1433</v>
          </cell>
          <cell r="C85" t="str">
            <v>Gohlke</v>
          </cell>
          <cell r="D85" t="str">
            <v>Thomas</v>
          </cell>
          <cell r="E85" t="str">
            <v>Naugarder Str. 17</v>
          </cell>
          <cell r="F85">
            <v>10409</v>
          </cell>
          <cell r="G85" t="str">
            <v>Berlin</v>
          </cell>
          <cell r="H85" t="str">
            <v>B  GÖRE</v>
          </cell>
        </row>
        <row r="86">
          <cell r="A86" t="str">
            <v>Kasper, Uwe</v>
          </cell>
          <cell r="B86">
            <v>1688</v>
          </cell>
          <cell r="C86" t="str">
            <v>Kasper</v>
          </cell>
          <cell r="D86" t="str">
            <v>Uwe</v>
          </cell>
          <cell r="E86" t="str">
            <v>Feldstr. 11a</v>
          </cell>
          <cell r="F86">
            <v>14979</v>
          </cell>
          <cell r="G86" t="str">
            <v>Großbeeren</v>
          </cell>
          <cell r="H86" t="str">
            <v>B  GÖRE</v>
          </cell>
        </row>
        <row r="87">
          <cell r="A87" t="str">
            <v>Mantey, Jens</v>
          </cell>
          <cell r="B87">
            <v>1913</v>
          </cell>
          <cell r="C87" t="str">
            <v>Mantey</v>
          </cell>
          <cell r="D87" t="str">
            <v>Jens</v>
          </cell>
          <cell r="E87" t="str">
            <v>Albertastr. 3</v>
          </cell>
          <cell r="F87">
            <v>14513</v>
          </cell>
          <cell r="G87" t="str">
            <v>Teltow</v>
          </cell>
          <cell r="H87" t="str">
            <v>B  GÖRE</v>
          </cell>
        </row>
        <row r="88">
          <cell r="A88" t="str">
            <v>Mathesie, Andrea</v>
          </cell>
          <cell r="B88">
            <v>1923</v>
          </cell>
          <cell r="C88" t="str">
            <v>Mathesie</v>
          </cell>
          <cell r="D88" t="str">
            <v>Andrea</v>
          </cell>
          <cell r="E88" t="str">
            <v>Kölner Damm 71</v>
          </cell>
          <cell r="F88">
            <v>12353</v>
          </cell>
          <cell r="G88" t="str">
            <v>Berlin</v>
          </cell>
          <cell r="H88" t="str">
            <v>B  GÖRE</v>
          </cell>
        </row>
        <row r="89">
          <cell r="A89" t="str">
            <v>Meynen, Margrit</v>
          </cell>
          <cell r="B89">
            <v>1958</v>
          </cell>
          <cell r="C89" t="str">
            <v>Meynen</v>
          </cell>
          <cell r="D89" t="str">
            <v>Margrit</v>
          </cell>
          <cell r="E89" t="str">
            <v>Selchower Str. 32</v>
          </cell>
          <cell r="F89">
            <v>12049</v>
          </cell>
          <cell r="G89" t="str">
            <v>Berlin</v>
          </cell>
          <cell r="H89" t="str">
            <v>B  GÖRE</v>
          </cell>
        </row>
        <row r="90">
          <cell r="A90" t="str">
            <v>Bänsch, Fritz</v>
          </cell>
          <cell r="B90">
            <v>3814</v>
          </cell>
          <cell r="C90" t="str">
            <v>Bänsch</v>
          </cell>
          <cell r="D90" t="str">
            <v>Fritz</v>
          </cell>
          <cell r="E90" t="str">
            <v>Geislinger Str. 8</v>
          </cell>
          <cell r="F90">
            <v>33609</v>
          </cell>
          <cell r="G90" t="str">
            <v>Bielefeld</v>
          </cell>
          <cell r="H90" t="str">
            <v>BI SSIG</v>
          </cell>
        </row>
        <row r="91">
          <cell r="A91" t="str">
            <v>Bohm, Thomas</v>
          </cell>
          <cell r="B91">
            <v>3595</v>
          </cell>
          <cell r="C91" t="str">
            <v>Bohm</v>
          </cell>
          <cell r="D91" t="str">
            <v>Thomas</v>
          </cell>
          <cell r="E91" t="str">
            <v>Wilbrandstr. 95</v>
          </cell>
          <cell r="F91">
            <v>33604</v>
          </cell>
          <cell r="G91" t="str">
            <v>Bielefeld</v>
          </cell>
          <cell r="H91" t="str">
            <v>BI SSIG</v>
          </cell>
        </row>
        <row r="92">
          <cell r="A92" t="str">
            <v>Bröer, Andreas</v>
          </cell>
          <cell r="B92">
            <v>3599</v>
          </cell>
          <cell r="C92" t="str">
            <v>Bröer</v>
          </cell>
          <cell r="D92" t="str">
            <v>Andreas</v>
          </cell>
          <cell r="E92" t="str">
            <v>Hirschberger Str. 2</v>
          </cell>
          <cell r="F92">
            <v>32105</v>
          </cell>
          <cell r="G92" t="str">
            <v>Bad Salzuflen</v>
          </cell>
          <cell r="H92" t="str">
            <v>BI SSIG</v>
          </cell>
        </row>
        <row r="93">
          <cell r="A93" t="str">
            <v>Brunn, Barbara</v>
          </cell>
          <cell r="B93">
            <v>1197</v>
          </cell>
          <cell r="C93" t="str">
            <v>Brunn</v>
          </cell>
          <cell r="D93" t="str">
            <v>Barbara</v>
          </cell>
          <cell r="E93" t="str">
            <v>Rheinallee 122</v>
          </cell>
          <cell r="F93">
            <v>33689</v>
          </cell>
          <cell r="G93" t="str">
            <v>Bielefeld</v>
          </cell>
          <cell r="H93" t="str">
            <v>BI SSIG</v>
          </cell>
        </row>
        <row r="94">
          <cell r="A94" t="str">
            <v>Brunn, Udo</v>
          </cell>
          <cell r="B94">
            <v>3091</v>
          </cell>
          <cell r="C94" t="str">
            <v>Brunn</v>
          </cell>
          <cell r="D94" t="str">
            <v>Udo</v>
          </cell>
          <cell r="E94" t="str">
            <v>Rheinallee 122</v>
          </cell>
          <cell r="F94">
            <v>33689</v>
          </cell>
          <cell r="G94" t="str">
            <v>Bielefeld</v>
          </cell>
          <cell r="H94" t="str">
            <v>BI SSIG</v>
          </cell>
        </row>
        <row r="95">
          <cell r="A95" t="str">
            <v>Brüseke, Wilfried</v>
          </cell>
          <cell r="B95">
            <v>3600</v>
          </cell>
          <cell r="C95" t="str">
            <v>Brüseke</v>
          </cell>
          <cell r="D95" t="str">
            <v>Wilfried</v>
          </cell>
          <cell r="E95" t="str">
            <v>Schliemannstr. 17</v>
          </cell>
          <cell r="F95">
            <v>33605</v>
          </cell>
          <cell r="G95" t="str">
            <v>Bielefeld</v>
          </cell>
          <cell r="H95" t="str">
            <v>BI SSIG</v>
          </cell>
        </row>
        <row r="96">
          <cell r="A96" t="str">
            <v>Hackbarth, Regina</v>
          </cell>
          <cell r="B96">
            <v>3683</v>
          </cell>
          <cell r="C96" t="str">
            <v>Hackbarth</v>
          </cell>
          <cell r="D96" t="str">
            <v>Regina</v>
          </cell>
          <cell r="E96" t="str">
            <v>Splittenbrede 47</v>
          </cell>
          <cell r="F96">
            <v>33613</v>
          </cell>
          <cell r="G96" t="str">
            <v>Bielefeld</v>
          </cell>
          <cell r="H96" t="str">
            <v>BI SSIG</v>
          </cell>
        </row>
        <row r="97">
          <cell r="A97" t="str">
            <v>Herrmann, Klaus</v>
          </cell>
          <cell r="B97">
            <v>3393</v>
          </cell>
          <cell r="C97" t="str">
            <v>Herrmann</v>
          </cell>
          <cell r="D97" t="str">
            <v>Klaus</v>
          </cell>
          <cell r="E97" t="str">
            <v>Am Vorwerk 38a</v>
          </cell>
          <cell r="F97">
            <v>33611</v>
          </cell>
          <cell r="G97" t="str">
            <v>Bielefeld</v>
          </cell>
          <cell r="H97" t="str">
            <v>BI SSIG</v>
          </cell>
        </row>
        <row r="98">
          <cell r="A98" t="str">
            <v>Karius, Wolfgang</v>
          </cell>
          <cell r="B98">
            <v>1687</v>
          </cell>
          <cell r="C98" t="str">
            <v>Karius</v>
          </cell>
          <cell r="D98" t="str">
            <v>Wolfgang</v>
          </cell>
          <cell r="E98" t="str">
            <v>Schwalbenweg 5</v>
          </cell>
          <cell r="F98">
            <v>33758</v>
          </cell>
          <cell r="G98" t="str">
            <v>Schloß Holte</v>
          </cell>
          <cell r="H98" t="str">
            <v>BI SSIG</v>
          </cell>
        </row>
        <row r="99">
          <cell r="A99" t="str">
            <v>Klemme, Reiner</v>
          </cell>
          <cell r="B99">
            <v>3630</v>
          </cell>
          <cell r="C99" t="str">
            <v>Klemme</v>
          </cell>
          <cell r="D99" t="str">
            <v>Reiner</v>
          </cell>
          <cell r="E99" t="str">
            <v>Brückenstr. 52</v>
          </cell>
          <cell r="F99">
            <v>33607</v>
          </cell>
          <cell r="G99" t="str">
            <v>Bielefeld</v>
          </cell>
          <cell r="H99" t="str">
            <v>BI SSIG</v>
          </cell>
        </row>
        <row r="100">
          <cell r="A100" t="str">
            <v>Klingbeil, Hardy</v>
          </cell>
          <cell r="B100">
            <v>3842</v>
          </cell>
          <cell r="C100" t="str">
            <v>Klingbeil</v>
          </cell>
          <cell r="D100" t="str">
            <v>Hardy</v>
          </cell>
          <cell r="E100" t="str">
            <v>Stargarder Str. 42</v>
          </cell>
          <cell r="F100">
            <v>33699</v>
          </cell>
          <cell r="G100" t="str">
            <v>Bielefeld</v>
          </cell>
          <cell r="H100" t="str">
            <v>BI SSIG</v>
          </cell>
        </row>
        <row r="101">
          <cell r="A101" t="str">
            <v>Kühner, Lars</v>
          </cell>
          <cell r="B101">
            <v>4769</v>
          </cell>
          <cell r="C101" t="str">
            <v>Kühner</v>
          </cell>
          <cell r="D101" t="str">
            <v>Lars</v>
          </cell>
          <cell r="E101" t="str">
            <v>Wachtelweg 4</v>
          </cell>
          <cell r="F101">
            <v>33397</v>
          </cell>
          <cell r="G101" t="str">
            <v>Rietberg</v>
          </cell>
          <cell r="H101" t="str">
            <v>BI SSIG</v>
          </cell>
        </row>
        <row r="102">
          <cell r="A102" t="str">
            <v>Lubeley, Sabine</v>
          </cell>
          <cell r="B102">
            <v>3519</v>
          </cell>
          <cell r="C102" t="str">
            <v>Lubeley</v>
          </cell>
          <cell r="D102" t="str">
            <v>Sabine</v>
          </cell>
          <cell r="E102" t="str">
            <v>Hermannsweg 50</v>
          </cell>
          <cell r="F102">
            <v>33415</v>
          </cell>
          <cell r="G102" t="str">
            <v>Verl</v>
          </cell>
          <cell r="H102" t="str">
            <v>BI SSIG</v>
          </cell>
        </row>
        <row r="103">
          <cell r="A103" t="str">
            <v>Maskos, Bernd-Rüdiger</v>
          </cell>
          <cell r="B103">
            <v>3138</v>
          </cell>
          <cell r="C103" t="str">
            <v>Maskos</v>
          </cell>
          <cell r="D103" t="str">
            <v>Bernd-Rüdiger</v>
          </cell>
          <cell r="E103" t="str">
            <v>Zeller Str. 12</v>
          </cell>
          <cell r="F103">
            <v>33647</v>
          </cell>
          <cell r="G103" t="str">
            <v>Bielefeld</v>
          </cell>
          <cell r="H103" t="str">
            <v>BI SSIG</v>
          </cell>
        </row>
        <row r="104">
          <cell r="A104" t="str">
            <v>Mehring, Elke</v>
          </cell>
          <cell r="B104">
            <v>1929</v>
          </cell>
          <cell r="C104" t="str">
            <v>Mehring</v>
          </cell>
          <cell r="D104" t="str">
            <v>Elke</v>
          </cell>
          <cell r="E104" t="str">
            <v>Holbeinstr. 4a</v>
          </cell>
          <cell r="F104">
            <v>33615</v>
          </cell>
          <cell r="G104" t="str">
            <v>Bielefeld</v>
          </cell>
          <cell r="H104" t="str">
            <v>BI SSIG</v>
          </cell>
        </row>
        <row r="105">
          <cell r="A105" t="str">
            <v>Schröer, Michael</v>
          </cell>
          <cell r="B105">
            <v>4887</v>
          </cell>
          <cell r="C105" t="str">
            <v>Schröer</v>
          </cell>
          <cell r="D105" t="str">
            <v>Michael</v>
          </cell>
          <cell r="E105" t="str">
            <v>Wellbachstr. 26</v>
          </cell>
          <cell r="F105">
            <v>33813</v>
          </cell>
          <cell r="G105" t="str">
            <v>Oerlinghausen</v>
          </cell>
          <cell r="H105" t="str">
            <v>BI SSIG</v>
          </cell>
        </row>
        <row r="106">
          <cell r="A106" t="str">
            <v>Stelke, Andreas</v>
          </cell>
          <cell r="B106">
            <v>2462</v>
          </cell>
          <cell r="C106" t="str">
            <v>Stelke</v>
          </cell>
          <cell r="D106" t="str">
            <v>Andreas</v>
          </cell>
          <cell r="E106" t="str">
            <v>Detmolder Str. 617a</v>
          </cell>
          <cell r="F106">
            <v>33699</v>
          </cell>
          <cell r="G106" t="str">
            <v>Bielefeld</v>
          </cell>
          <cell r="H106" t="str">
            <v>BI SSIG</v>
          </cell>
        </row>
        <row r="107">
          <cell r="A107" t="str">
            <v>Stelke, Gisela</v>
          </cell>
          <cell r="B107">
            <v>2463</v>
          </cell>
          <cell r="C107" t="str">
            <v>Stelke</v>
          </cell>
          <cell r="D107" t="str">
            <v>Gisela</v>
          </cell>
          <cell r="E107" t="str">
            <v>Detmolder Str. 617a</v>
          </cell>
          <cell r="F107">
            <v>33699</v>
          </cell>
          <cell r="G107" t="str">
            <v>Bielefeld</v>
          </cell>
          <cell r="H107" t="str">
            <v>BI SSIG</v>
          </cell>
        </row>
        <row r="108">
          <cell r="A108" t="str">
            <v>Thiesbrummel, Claus</v>
          </cell>
          <cell r="B108">
            <v>3663</v>
          </cell>
          <cell r="C108" t="str">
            <v>Thiesbrummel</v>
          </cell>
          <cell r="D108" t="str">
            <v>Claus</v>
          </cell>
          <cell r="E108" t="str">
            <v>Fasanenstr. 22</v>
          </cell>
          <cell r="F108">
            <v>33607</v>
          </cell>
          <cell r="G108" t="str">
            <v>Bielefeld</v>
          </cell>
          <cell r="H108" t="str">
            <v>BI SSIG</v>
          </cell>
        </row>
        <row r="109">
          <cell r="A109" t="str">
            <v>Bössel, Erwin</v>
          </cell>
          <cell r="B109">
            <v>3474</v>
          </cell>
          <cell r="C109" t="str">
            <v>Bössel</v>
          </cell>
          <cell r="D109" t="str">
            <v>Erwin</v>
          </cell>
          <cell r="E109" t="str">
            <v>Nordstr. 69/71</v>
          </cell>
          <cell r="F109">
            <v>50389</v>
          </cell>
          <cell r="G109" t="str">
            <v>Wesseling</v>
          </cell>
          <cell r="H109" t="str">
            <v>BN FuRh</v>
          </cell>
        </row>
        <row r="110">
          <cell r="A110" t="str">
            <v>Drees, Jutta</v>
          </cell>
          <cell r="B110">
            <v>4551</v>
          </cell>
          <cell r="C110" t="str">
            <v>Drees</v>
          </cell>
          <cell r="D110" t="str">
            <v>Jutta</v>
          </cell>
          <cell r="E110" t="str">
            <v>Renoisstr. 2</v>
          </cell>
          <cell r="F110">
            <v>53129</v>
          </cell>
          <cell r="G110" t="str">
            <v>Bonn</v>
          </cell>
          <cell r="H110" t="str">
            <v>BN FuRh</v>
          </cell>
        </row>
        <row r="111">
          <cell r="A111" t="str">
            <v>Effen, Günter</v>
          </cell>
          <cell r="B111">
            <v>3725</v>
          </cell>
          <cell r="C111" t="str">
            <v>Effen</v>
          </cell>
          <cell r="D111" t="str">
            <v>Günter</v>
          </cell>
          <cell r="E111" t="str">
            <v>Mönchsgasse 9</v>
          </cell>
          <cell r="F111">
            <v>50737</v>
          </cell>
          <cell r="G111" t="str">
            <v>Köln</v>
          </cell>
          <cell r="H111" t="str">
            <v>BN FuRh</v>
          </cell>
        </row>
        <row r="112">
          <cell r="A112" t="str">
            <v>Fimmers, Rolf</v>
          </cell>
          <cell r="B112">
            <v>3682</v>
          </cell>
          <cell r="C112" t="str">
            <v>Fimmers</v>
          </cell>
          <cell r="D112" t="str">
            <v>Rolf</v>
          </cell>
          <cell r="E112" t="str">
            <v>Gothastr. 48</v>
          </cell>
          <cell r="F112">
            <v>53757</v>
          </cell>
          <cell r="G112" t="str">
            <v>Sankt Augustin</v>
          </cell>
          <cell r="H112" t="str">
            <v>BN FuRh</v>
          </cell>
        </row>
        <row r="113">
          <cell r="A113" t="str">
            <v>Gayk, Hans Matthias</v>
          </cell>
          <cell r="B113">
            <v>4658</v>
          </cell>
          <cell r="C113" t="str">
            <v>Gayk</v>
          </cell>
          <cell r="D113" t="str">
            <v>Hans Matthias</v>
          </cell>
          <cell r="E113" t="str">
            <v>Ölbergweg 29</v>
          </cell>
          <cell r="F113" t="str">
            <v>51503</v>
          </cell>
          <cell r="G113" t="str">
            <v>Rösrath</v>
          </cell>
          <cell r="H113" t="str">
            <v>BN FuRh</v>
          </cell>
        </row>
        <row r="114">
          <cell r="A114" t="str">
            <v>Graupner, Werner</v>
          </cell>
          <cell r="B114">
            <v>4934</v>
          </cell>
          <cell r="C114" t="str">
            <v>Graupner</v>
          </cell>
          <cell r="D114" t="str">
            <v>Werner</v>
          </cell>
          <cell r="E114" t="str">
            <v>Hermann-Ehlers-Str. 1</v>
          </cell>
          <cell r="F114" t="str">
            <v>53840</v>
          </cell>
          <cell r="G114" t="str">
            <v>Troisdorf</v>
          </cell>
          <cell r="H114" t="str">
            <v>BN FuRh</v>
          </cell>
        </row>
        <row r="115">
          <cell r="A115" t="str">
            <v>Kneiseler, Friedhelm</v>
          </cell>
          <cell r="B115">
            <v>1731</v>
          </cell>
          <cell r="C115" t="str">
            <v>Kneiseler</v>
          </cell>
          <cell r="D115" t="str">
            <v>Friedhelm</v>
          </cell>
          <cell r="E115" t="str">
            <v>Pfannenschuppenweg 7b</v>
          </cell>
          <cell r="F115">
            <v>53604</v>
          </cell>
          <cell r="G115" t="str">
            <v>Bad Honnef</v>
          </cell>
          <cell r="H115" t="str">
            <v>BN FuRh</v>
          </cell>
        </row>
        <row r="116">
          <cell r="A116" t="str">
            <v>Krüger, Jürgen</v>
          </cell>
          <cell r="B116">
            <v>1793</v>
          </cell>
          <cell r="C116" t="str">
            <v>Krüger</v>
          </cell>
          <cell r="D116" t="str">
            <v>Jürgen</v>
          </cell>
          <cell r="E116" t="str">
            <v>Limpericher Str. 184</v>
          </cell>
          <cell r="F116">
            <v>53225</v>
          </cell>
          <cell r="G116" t="str">
            <v>Bonn</v>
          </cell>
          <cell r="H116" t="str">
            <v>BN FuRh</v>
          </cell>
        </row>
        <row r="117">
          <cell r="A117" t="str">
            <v>Lengersdorff, Martin</v>
          </cell>
          <cell r="B117">
            <v>3404</v>
          </cell>
          <cell r="C117" t="str">
            <v>Lengersdorff</v>
          </cell>
          <cell r="D117" t="str">
            <v>Martin</v>
          </cell>
          <cell r="E117" t="str">
            <v>Richard-Bertram-Str. 2</v>
          </cell>
          <cell r="F117">
            <v>50321</v>
          </cell>
          <cell r="G117" t="str">
            <v>Brühl</v>
          </cell>
          <cell r="H117" t="str">
            <v>BN FuRh</v>
          </cell>
        </row>
        <row r="118">
          <cell r="A118" t="str">
            <v>Mikofsky, Daniel</v>
          </cell>
          <cell r="B118">
            <v>1959</v>
          </cell>
          <cell r="C118" t="str">
            <v>Mikofsky</v>
          </cell>
          <cell r="D118" t="str">
            <v>Daniel</v>
          </cell>
          <cell r="E118" t="str">
            <v>Auf dem Stephansberg 43</v>
          </cell>
          <cell r="F118">
            <v>53340</v>
          </cell>
          <cell r="G118" t="str">
            <v>Meckenheim</v>
          </cell>
          <cell r="H118" t="str">
            <v>BN FuRh</v>
          </cell>
        </row>
        <row r="119">
          <cell r="A119" t="str">
            <v>Oppitz, Reiner</v>
          </cell>
          <cell r="B119">
            <v>4550</v>
          </cell>
          <cell r="C119" t="str">
            <v>Oppitz</v>
          </cell>
          <cell r="D119" t="str">
            <v>Reiner</v>
          </cell>
          <cell r="E119" t="str">
            <v>Am Burggarten 9</v>
          </cell>
          <cell r="F119">
            <v>53347</v>
          </cell>
          <cell r="G119" t="str">
            <v>Alfter</v>
          </cell>
          <cell r="H119" t="str">
            <v>BN FuRh</v>
          </cell>
        </row>
        <row r="120">
          <cell r="A120" t="str">
            <v>Pfaffenhöfer, Heike</v>
          </cell>
          <cell r="B120">
            <v>4942</v>
          </cell>
          <cell r="C120" t="str">
            <v>Pfaffenhöfer</v>
          </cell>
          <cell r="D120" t="str">
            <v>Heike</v>
          </cell>
          <cell r="E120" t="str">
            <v>Neustr. 1</v>
          </cell>
          <cell r="F120">
            <v>53225</v>
          </cell>
          <cell r="G120" t="str">
            <v>Bonn</v>
          </cell>
          <cell r="H120" t="str">
            <v>BN FuRh</v>
          </cell>
        </row>
        <row r="121">
          <cell r="A121" t="str">
            <v>Rietz, Ulrich</v>
          </cell>
          <cell r="B121">
            <v>2196</v>
          </cell>
          <cell r="C121" t="str">
            <v>Rietz</v>
          </cell>
          <cell r="D121" t="str">
            <v>Ulrich</v>
          </cell>
          <cell r="E121" t="str">
            <v>Welrichweg 7</v>
          </cell>
          <cell r="F121">
            <v>53111</v>
          </cell>
          <cell r="G121" t="str">
            <v>Bonn</v>
          </cell>
          <cell r="H121" t="str">
            <v>BN FuRh</v>
          </cell>
        </row>
        <row r="122">
          <cell r="A122" t="str">
            <v>Bolik, Christian</v>
          </cell>
          <cell r="B122">
            <v>1157</v>
          </cell>
          <cell r="C122" t="str">
            <v>Bolik</v>
          </cell>
          <cell r="D122" t="str">
            <v>Christian</v>
          </cell>
          <cell r="E122" t="str">
            <v>Am Sonnenhang 10</v>
          </cell>
          <cell r="F122">
            <v>45289</v>
          </cell>
          <cell r="G122" t="str">
            <v>Essen</v>
          </cell>
          <cell r="H122" t="str">
            <v>BOTDKC</v>
          </cell>
        </row>
        <row r="123">
          <cell r="A123" t="str">
            <v>de Kok, Michael</v>
          </cell>
          <cell r="B123">
            <v>1246</v>
          </cell>
          <cell r="C123" t="str">
            <v>de Kok</v>
          </cell>
          <cell r="D123" t="str">
            <v>Michael</v>
          </cell>
          <cell r="E123" t="str">
            <v>Roosstr. 26</v>
          </cell>
          <cell r="F123">
            <v>47229</v>
          </cell>
          <cell r="G123" t="str">
            <v>Duisburg</v>
          </cell>
          <cell r="H123" t="str">
            <v>BOTDKC</v>
          </cell>
        </row>
        <row r="124">
          <cell r="A124" t="str">
            <v>Hantschel, Sascha</v>
          </cell>
          <cell r="B124">
            <v>1509</v>
          </cell>
          <cell r="C124" t="str">
            <v>Hantschel</v>
          </cell>
          <cell r="D124" t="str">
            <v>Sascha</v>
          </cell>
          <cell r="E124" t="str">
            <v>Postallee 3</v>
          </cell>
          <cell r="F124">
            <v>45964</v>
          </cell>
          <cell r="G124" t="str">
            <v>Gladbeck</v>
          </cell>
          <cell r="H124" t="str">
            <v>BOTDKC</v>
          </cell>
        </row>
        <row r="125">
          <cell r="A125" t="str">
            <v>Jöns, Daniel</v>
          </cell>
          <cell r="B125">
            <v>1663</v>
          </cell>
          <cell r="C125" t="str">
            <v>Jöns</v>
          </cell>
          <cell r="D125" t="str">
            <v>Daniel</v>
          </cell>
          <cell r="E125" t="str">
            <v>Elsternsteg 3</v>
          </cell>
          <cell r="F125">
            <v>47495</v>
          </cell>
          <cell r="G125" t="str">
            <v>Rheinberg</v>
          </cell>
          <cell r="H125" t="str">
            <v>BOTDKC</v>
          </cell>
        </row>
        <row r="126">
          <cell r="A126" t="str">
            <v>Schaefers, Michael</v>
          </cell>
          <cell r="B126">
            <v>3181</v>
          </cell>
          <cell r="C126" t="str">
            <v>Schaefers</v>
          </cell>
          <cell r="D126" t="str">
            <v>Michael</v>
          </cell>
          <cell r="E126" t="str">
            <v>Op de Bredde 25</v>
          </cell>
          <cell r="F126">
            <v>45889</v>
          </cell>
          <cell r="G126" t="str">
            <v>Gelsenkirchen</v>
          </cell>
          <cell r="H126" t="str">
            <v>BOTDKC</v>
          </cell>
        </row>
        <row r="127">
          <cell r="A127" t="str">
            <v>Schmidt, Ralf</v>
          </cell>
          <cell r="B127">
            <v>2312</v>
          </cell>
          <cell r="C127" t="str">
            <v>Schmidt</v>
          </cell>
          <cell r="D127" t="str">
            <v>Ralf</v>
          </cell>
          <cell r="E127" t="str">
            <v>Mainzer Str. 65</v>
          </cell>
          <cell r="F127">
            <v>55294</v>
          </cell>
          <cell r="G127" t="str">
            <v>Bodenheim</v>
          </cell>
          <cell r="H127" t="str">
            <v>BOTDKC</v>
          </cell>
        </row>
        <row r="128">
          <cell r="A128" t="str">
            <v>Schöler, Kai</v>
          </cell>
          <cell r="B128">
            <v>2342</v>
          </cell>
          <cell r="C128" t="str">
            <v>Schöler</v>
          </cell>
          <cell r="D128" t="str">
            <v>Kai</v>
          </cell>
          <cell r="E128" t="str">
            <v>Richard-Wagner-Str. 16</v>
          </cell>
          <cell r="F128">
            <v>44651</v>
          </cell>
          <cell r="G128" t="str">
            <v>Herne</v>
          </cell>
          <cell r="H128" t="str">
            <v>BOTDKC</v>
          </cell>
        </row>
        <row r="129">
          <cell r="A129" t="str">
            <v>Seidler, Frank</v>
          </cell>
          <cell r="B129">
            <v>2256</v>
          </cell>
          <cell r="C129" t="str">
            <v>Seidler</v>
          </cell>
          <cell r="D129" t="str">
            <v>Frank</v>
          </cell>
          <cell r="E129" t="str">
            <v>Borchertring 41</v>
          </cell>
          <cell r="F129">
            <v>22309</v>
          </cell>
          <cell r="G129" t="str">
            <v>Hamburg</v>
          </cell>
          <cell r="H129" t="str">
            <v>BOTDKC</v>
          </cell>
        </row>
        <row r="130">
          <cell r="A130" t="str">
            <v>Bergemann, Ingo</v>
          </cell>
          <cell r="B130">
            <v>3689</v>
          </cell>
          <cell r="C130" t="str">
            <v>Bergemann</v>
          </cell>
          <cell r="D130" t="str">
            <v>Ingo</v>
          </cell>
          <cell r="E130" t="str">
            <v>Bahwiese 23</v>
          </cell>
          <cell r="F130">
            <v>38533</v>
          </cell>
          <cell r="G130" t="str">
            <v>Vordorf</v>
          </cell>
          <cell r="H130" t="str">
            <v>BS 1DDC</v>
          </cell>
        </row>
        <row r="131">
          <cell r="A131" t="str">
            <v>Bockelmann, Jürgen</v>
          </cell>
          <cell r="B131">
            <v>1140</v>
          </cell>
          <cell r="C131" t="str">
            <v>Bockelmann</v>
          </cell>
          <cell r="D131" t="str">
            <v>Jürgen</v>
          </cell>
          <cell r="E131" t="str">
            <v>Beethovenstr. 20</v>
          </cell>
          <cell r="F131">
            <v>38106</v>
          </cell>
          <cell r="G131" t="str">
            <v>Braunschweig</v>
          </cell>
          <cell r="H131" t="str">
            <v>BS 1DDC</v>
          </cell>
        </row>
        <row r="132">
          <cell r="A132" t="str">
            <v>Dettmer, Harry</v>
          </cell>
          <cell r="B132">
            <v>1257</v>
          </cell>
          <cell r="C132" t="str">
            <v>Dettmer</v>
          </cell>
          <cell r="D132" t="str">
            <v>Harry</v>
          </cell>
          <cell r="E132" t="str">
            <v>Zum Neuen Lande 10</v>
          </cell>
          <cell r="F132">
            <v>31234</v>
          </cell>
          <cell r="G132" t="str">
            <v>Mödesse</v>
          </cell>
          <cell r="H132" t="str">
            <v>BS 1DDC</v>
          </cell>
        </row>
        <row r="133">
          <cell r="A133" t="str">
            <v>Ehlers, Rainer</v>
          </cell>
          <cell r="B133">
            <v>3606</v>
          </cell>
          <cell r="C133" t="str">
            <v>Ehlers</v>
          </cell>
          <cell r="D133" t="str">
            <v>Rainer</v>
          </cell>
          <cell r="E133" t="str">
            <v>Am Horstbleek 100</v>
          </cell>
          <cell r="F133">
            <v>38116</v>
          </cell>
          <cell r="G133" t="str">
            <v>Braunschweig</v>
          </cell>
          <cell r="H133" t="str">
            <v>BS 1DDC</v>
          </cell>
        </row>
        <row r="134">
          <cell r="A134" t="str">
            <v>Fischer, Hans-Dieter</v>
          </cell>
          <cell r="B134">
            <v>1358</v>
          </cell>
          <cell r="C134" t="str">
            <v>Fischer</v>
          </cell>
          <cell r="D134" t="str">
            <v>Hans-Dieter</v>
          </cell>
          <cell r="E134" t="str">
            <v>Kattreppel 10a</v>
          </cell>
          <cell r="F134">
            <v>38543</v>
          </cell>
          <cell r="G134" t="str">
            <v>Hillerse</v>
          </cell>
          <cell r="H134" t="str">
            <v>BS 1DDC</v>
          </cell>
        </row>
        <row r="135">
          <cell r="A135" t="str">
            <v>Fischer, Helga</v>
          </cell>
          <cell r="B135">
            <v>1359</v>
          </cell>
          <cell r="C135" t="str">
            <v>Fischer</v>
          </cell>
          <cell r="D135" t="str">
            <v>Helga</v>
          </cell>
          <cell r="E135" t="str">
            <v>Kattreppel 10a</v>
          </cell>
          <cell r="F135">
            <v>38543</v>
          </cell>
          <cell r="G135" t="str">
            <v>Hillerse</v>
          </cell>
          <cell r="H135" t="str">
            <v>BS 1DDC</v>
          </cell>
        </row>
        <row r="136">
          <cell r="A136" t="str">
            <v>Helmke, Hartmut</v>
          </cell>
          <cell r="B136">
            <v>1555</v>
          </cell>
          <cell r="C136" t="str">
            <v>Helmke</v>
          </cell>
          <cell r="D136" t="str">
            <v>Hartmut</v>
          </cell>
          <cell r="E136" t="str">
            <v>Buschkamp 1</v>
          </cell>
          <cell r="F136">
            <v>38108</v>
          </cell>
          <cell r="G136" t="str">
            <v>Braunschweig</v>
          </cell>
          <cell r="H136" t="str">
            <v>BS 1DDC</v>
          </cell>
        </row>
        <row r="137">
          <cell r="A137" t="str">
            <v>Krybus, Hermann-Joachim</v>
          </cell>
          <cell r="B137">
            <v>3402</v>
          </cell>
          <cell r="C137" t="str">
            <v>Krybus</v>
          </cell>
          <cell r="D137" t="str">
            <v>Hermann-Joachim</v>
          </cell>
          <cell r="E137" t="str">
            <v>Siemensplatz 2</v>
          </cell>
          <cell r="F137">
            <v>29223</v>
          </cell>
          <cell r="G137" t="str">
            <v>Celle</v>
          </cell>
          <cell r="H137" t="str">
            <v>BS 1DDC</v>
          </cell>
        </row>
        <row r="138">
          <cell r="A138" t="str">
            <v>Küttner, Lothar</v>
          </cell>
          <cell r="B138">
            <v>1828</v>
          </cell>
          <cell r="C138" t="str">
            <v>Küttner</v>
          </cell>
          <cell r="D138" t="str">
            <v>Lothar</v>
          </cell>
          <cell r="E138" t="str">
            <v>Warburgweg 1a</v>
          </cell>
          <cell r="F138">
            <v>38126</v>
          </cell>
          <cell r="G138" t="str">
            <v>Braunschweig</v>
          </cell>
          <cell r="H138" t="str">
            <v>BS 1DDC</v>
          </cell>
        </row>
        <row r="139">
          <cell r="A139" t="str">
            <v>Mallon, Roland</v>
          </cell>
          <cell r="B139">
            <v>1908</v>
          </cell>
          <cell r="C139" t="str">
            <v>Mallon</v>
          </cell>
          <cell r="D139" t="str">
            <v>Roland</v>
          </cell>
          <cell r="E139" t="str">
            <v>Bickberg 18</v>
          </cell>
          <cell r="F139">
            <v>38116</v>
          </cell>
          <cell r="G139" t="str">
            <v>Braunschweig</v>
          </cell>
          <cell r="H139" t="str">
            <v>BS 1DDC</v>
          </cell>
        </row>
        <row r="140">
          <cell r="A140" t="str">
            <v>Narjes, Gundula</v>
          </cell>
          <cell r="B140">
            <v>2012</v>
          </cell>
          <cell r="C140" t="str">
            <v>Narjes</v>
          </cell>
          <cell r="D140" t="str">
            <v>Gundula</v>
          </cell>
          <cell r="E140" t="str">
            <v>Langnerstr. 31</v>
          </cell>
          <cell r="F140">
            <v>29225</v>
          </cell>
          <cell r="G140" t="str">
            <v>Celle</v>
          </cell>
          <cell r="H140" t="str">
            <v>BS 1DDC</v>
          </cell>
        </row>
        <row r="141">
          <cell r="A141" t="str">
            <v>Potulski, Alex</v>
          </cell>
          <cell r="B141">
            <v>4307</v>
          </cell>
          <cell r="C141" t="str">
            <v>Potulski</v>
          </cell>
          <cell r="D141" t="str">
            <v>Alex</v>
          </cell>
          <cell r="E141" t="str">
            <v>Sandweg 27</v>
          </cell>
          <cell r="F141">
            <v>38179</v>
          </cell>
          <cell r="G141" t="str">
            <v>Groß Schwülper</v>
          </cell>
          <cell r="H141" t="str">
            <v>BS 1DDC</v>
          </cell>
        </row>
        <row r="142">
          <cell r="A142" t="str">
            <v>Schill, Sigurd</v>
          </cell>
          <cell r="B142">
            <v>2285</v>
          </cell>
          <cell r="C142" t="str">
            <v>Schill</v>
          </cell>
          <cell r="D142" t="str">
            <v>Sigurd</v>
          </cell>
          <cell r="E142" t="str">
            <v>Dr.-Heinz-Jasper-Str. 25</v>
          </cell>
          <cell r="F142">
            <v>38304</v>
          </cell>
          <cell r="G142" t="str">
            <v>Wolfenbüttel</v>
          </cell>
          <cell r="H142" t="str">
            <v>BS 1DDC</v>
          </cell>
        </row>
        <row r="143">
          <cell r="A143" t="str">
            <v>Schley, Siegfried-Jürgen</v>
          </cell>
          <cell r="B143">
            <v>2293</v>
          </cell>
          <cell r="C143" t="str">
            <v>Schley</v>
          </cell>
          <cell r="D143" t="str">
            <v>Siegfried-Jürgen</v>
          </cell>
          <cell r="E143" t="str">
            <v>Dammwiese 12a</v>
          </cell>
          <cell r="F143">
            <v>38110</v>
          </cell>
          <cell r="G143" t="str">
            <v>Braunschweig</v>
          </cell>
          <cell r="H143" t="str">
            <v>BS 1DDC</v>
          </cell>
        </row>
        <row r="144">
          <cell r="A144" t="str">
            <v>Schlosser, Bernd</v>
          </cell>
          <cell r="B144">
            <v>2295</v>
          </cell>
          <cell r="C144" t="str">
            <v>Schlosser</v>
          </cell>
          <cell r="D144" t="str">
            <v>Bernd</v>
          </cell>
          <cell r="E144" t="str">
            <v>Sielkamp 40</v>
          </cell>
          <cell r="F144">
            <v>31112</v>
          </cell>
          <cell r="G144" t="str">
            <v>Braunschweig</v>
          </cell>
          <cell r="H144" t="str">
            <v>BS 1DDC</v>
          </cell>
        </row>
        <row r="145">
          <cell r="A145" t="str">
            <v>Schmidt, Johannes</v>
          </cell>
          <cell r="B145">
            <v>2310</v>
          </cell>
          <cell r="C145" t="str">
            <v>Schmidt</v>
          </cell>
          <cell r="D145" t="str">
            <v>Johannes</v>
          </cell>
          <cell r="E145" t="str">
            <v>Schulstr. 6</v>
          </cell>
          <cell r="F145">
            <v>39164</v>
          </cell>
          <cell r="G145" t="str">
            <v>Blumenberg-Wanzleben</v>
          </cell>
          <cell r="H145" t="str">
            <v>BS 1DDC</v>
          </cell>
        </row>
        <row r="146">
          <cell r="A146" t="str">
            <v>Schreinecke, Carsten</v>
          </cell>
          <cell r="B146">
            <v>2352</v>
          </cell>
          <cell r="C146" t="str">
            <v>Schreinecke</v>
          </cell>
          <cell r="D146" t="str">
            <v>Carsten</v>
          </cell>
          <cell r="E146" t="str">
            <v>Georg-Westermann-Allee 57</v>
          </cell>
          <cell r="F146">
            <v>38104</v>
          </cell>
          <cell r="G146" t="str">
            <v>Braunschweig</v>
          </cell>
          <cell r="H146" t="str">
            <v>BS 1DDC</v>
          </cell>
        </row>
        <row r="147">
          <cell r="A147" t="str">
            <v>Steinhof, Lothar</v>
          </cell>
          <cell r="B147">
            <v>2459</v>
          </cell>
          <cell r="C147" t="str">
            <v>Steinhof</v>
          </cell>
          <cell r="D147" t="str">
            <v>Lothar</v>
          </cell>
          <cell r="E147" t="str">
            <v>Buschkamp 15a</v>
          </cell>
          <cell r="F147">
            <v>38527</v>
          </cell>
          <cell r="G147" t="str">
            <v>Wedelheine</v>
          </cell>
          <cell r="H147" t="str">
            <v>BS 1DDC</v>
          </cell>
        </row>
        <row r="148">
          <cell r="A148" t="str">
            <v>Timme, Thomas</v>
          </cell>
          <cell r="B148">
            <v>2518</v>
          </cell>
          <cell r="C148" t="str">
            <v>Timme</v>
          </cell>
          <cell r="D148" t="str">
            <v>Thomas</v>
          </cell>
          <cell r="E148" t="str">
            <v>Eichendorffstr. 1</v>
          </cell>
          <cell r="F148">
            <v>38110</v>
          </cell>
          <cell r="G148" t="str">
            <v>Braunschweig</v>
          </cell>
          <cell r="H148" t="str">
            <v>BS 1DDC</v>
          </cell>
        </row>
        <row r="149">
          <cell r="A149" t="str">
            <v>Walther, Uwe</v>
          </cell>
          <cell r="B149">
            <v>2586</v>
          </cell>
          <cell r="C149" t="str">
            <v>Walther</v>
          </cell>
          <cell r="D149" t="str">
            <v>Uwe</v>
          </cell>
          <cell r="E149" t="str">
            <v>Schwarzer Weg 15</v>
          </cell>
          <cell r="F149">
            <v>38122</v>
          </cell>
          <cell r="G149" t="str">
            <v>Braunschweig</v>
          </cell>
          <cell r="H149" t="str">
            <v>BS 1DDC</v>
          </cell>
        </row>
        <row r="150">
          <cell r="A150" t="str">
            <v>Weber, Dirk</v>
          </cell>
          <cell r="B150">
            <v>2592</v>
          </cell>
          <cell r="C150" t="str">
            <v>Weber</v>
          </cell>
          <cell r="D150" t="str">
            <v>Dirk</v>
          </cell>
          <cell r="E150" t="str">
            <v>Emsstr. 25</v>
          </cell>
          <cell r="F150">
            <v>38120</v>
          </cell>
          <cell r="G150" t="str">
            <v>Braunschweig</v>
          </cell>
          <cell r="H150" t="str">
            <v>BS 1DDC</v>
          </cell>
        </row>
        <row r="151">
          <cell r="A151" t="str">
            <v>Wendt, Hildegard</v>
          </cell>
          <cell r="B151">
            <v>2617</v>
          </cell>
          <cell r="C151" t="str">
            <v>Wendt</v>
          </cell>
          <cell r="D151" t="str">
            <v>Hildegard</v>
          </cell>
          <cell r="E151" t="str">
            <v>Schlesierweg 61</v>
          </cell>
          <cell r="F151">
            <v>38440</v>
          </cell>
          <cell r="G151" t="str">
            <v>Wolfsburg</v>
          </cell>
          <cell r="H151" t="str">
            <v>BS 1DDC</v>
          </cell>
        </row>
        <row r="152">
          <cell r="A152" t="str">
            <v>Wimmelmann, Elmar</v>
          </cell>
          <cell r="B152">
            <v>2641</v>
          </cell>
          <cell r="C152" t="str">
            <v>Wimmelmann</v>
          </cell>
          <cell r="D152" t="str">
            <v>Elmar</v>
          </cell>
          <cell r="E152" t="str">
            <v>Korallenweg 5</v>
          </cell>
          <cell r="F152">
            <v>30455</v>
          </cell>
          <cell r="G152" t="str">
            <v xml:space="preserve">Hannover </v>
          </cell>
          <cell r="H152" t="str">
            <v>BS 1DDC</v>
          </cell>
        </row>
        <row r="153">
          <cell r="A153" t="str">
            <v>Wimmelmann, Karin</v>
          </cell>
          <cell r="B153">
            <v>2642</v>
          </cell>
          <cell r="C153" t="str">
            <v>Wimmelmann</v>
          </cell>
          <cell r="D153" t="str">
            <v>Karin</v>
          </cell>
          <cell r="E153" t="str">
            <v>Korallenweg 5</v>
          </cell>
          <cell r="F153">
            <v>30455</v>
          </cell>
          <cell r="G153" t="str">
            <v xml:space="preserve">Hannover </v>
          </cell>
          <cell r="H153" t="str">
            <v>BS 1DDC</v>
          </cell>
        </row>
        <row r="154">
          <cell r="A154" t="str">
            <v>Wittenberg, Heinrich</v>
          </cell>
          <cell r="B154">
            <v>2652</v>
          </cell>
          <cell r="C154" t="str">
            <v>Wittenberg</v>
          </cell>
          <cell r="D154" t="str">
            <v>Heinrich</v>
          </cell>
          <cell r="E154" t="str">
            <v>Am Brink 5</v>
          </cell>
          <cell r="F154">
            <v>38176</v>
          </cell>
          <cell r="G154" t="str">
            <v>Wendeburg</v>
          </cell>
          <cell r="H154" t="str">
            <v>BS 1DDC</v>
          </cell>
        </row>
        <row r="155">
          <cell r="A155" t="str">
            <v>Wollermann, Friedhelm</v>
          </cell>
          <cell r="B155">
            <v>2663</v>
          </cell>
          <cell r="C155" t="str">
            <v>Wollermann</v>
          </cell>
          <cell r="D155" t="str">
            <v>Friedhelm</v>
          </cell>
          <cell r="E155" t="str">
            <v>John-F.-Kennedy-Allee 78</v>
          </cell>
          <cell r="F155">
            <v>38444</v>
          </cell>
          <cell r="G155" t="str">
            <v>Wolfsburg</v>
          </cell>
          <cell r="H155" t="str">
            <v>BS 1DDC</v>
          </cell>
        </row>
        <row r="156">
          <cell r="A156" t="str">
            <v>Zedler, Heinz</v>
          </cell>
          <cell r="B156">
            <v>2680</v>
          </cell>
          <cell r="C156" t="str">
            <v>Zedler</v>
          </cell>
          <cell r="D156" t="str">
            <v>Heinz</v>
          </cell>
          <cell r="E156" t="str">
            <v>Felderhof 40</v>
          </cell>
          <cell r="F156">
            <v>40880</v>
          </cell>
          <cell r="G156" t="str">
            <v>Ratingen</v>
          </cell>
          <cell r="H156" t="str">
            <v>BS 1DDC</v>
          </cell>
        </row>
        <row r="157">
          <cell r="A157" t="str">
            <v>Alpers, Peter</v>
          </cell>
          <cell r="B157">
            <v>1011</v>
          </cell>
          <cell r="C157" t="str">
            <v>Alpers</v>
          </cell>
          <cell r="D157" t="str">
            <v>Peter</v>
          </cell>
          <cell r="E157" t="str">
            <v>Neue Knochenhauer Str. 20</v>
          </cell>
          <cell r="F157">
            <v>38100</v>
          </cell>
          <cell r="G157" t="str">
            <v>Braunschweig</v>
          </cell>
          <cell r="H157" t="str">
            <v>BS CBDF</v>
          </cell>
        </row>
        <row r="158">
          <cell r="A158" t="str">
            <v>Behrens, Rolf</v>
          </cell>
          <cell r="B158">
            <v>1084</v>
          </cell>
          <cell r="C158" t="str">
            <v>Behrens</v>
          </cell>
          <cell r="D158" t="str">
            <v>Rolf</v>
          </cell>
          <cell r="E158" t="str">
            <v>Ackerweg 1</v>
          </cell>
          <cell r="F158">
            <v>38108</v>
          </cell>
          <cell r="G158" t="str">
            <v>Braunschweig</v>
          </cell>
          <cell r="H158" t="str">
            <v>BS CBDF</v>
          </cell>
        </row>
        <row r="159">
          <cell r="A159" t="str">
            <v>Berger, Thomas</v>
          </cell>
          <cell r="B159">
            <v>2697</v>
          </cell>
          <cell r="C159" t="str">
            <v>Berger</v>
          </cell>
          <cell r="D159" t="str">
            <v>Thomas</v>
          </cell>
          <cell r="E159" t="str">
            <v>Max-Planck-Str. 11B</v>
          </cell>
          <cell r="F159">
            <v>38104</v>
          </cell>
          <cell r="G159" t="str">
            <v>Braunschweig</v>
          </cell>
          <cell r="H159" t="str">
            <v>BS CBDF</v>
          </cell>
        </row>
        <row r="160">
          <cell r="A160" t="str">
            <v>Brüggemann, Thomas</v>
          </cell>
          <cell r="B160">
            <v>4491</v>
          </cell>
          <cell r="C160" t="str">
            <v>Brüggemann</v>
          </cell>
          <cell r="D160" t="str">
            <v>Thomas</v>
          </cell>
          <cell r="E160" t="str">
            <v>Rosenhof 10</v>
          </cell>
          <cell r="F160">
            <v>38368</v>
          </cell>
          <cell r="G160" t="str">
            <v>Mariental</v>
          </cell>
          <cell r="H160" t="str">
            <v>BS CBDF</v>
          </cell>
        </row>
        <row r="161">
          <cell r="A161" t="str">
            <v>Lindemann, Werner</v>
          </cell>
          <cell r="B161">
            <v>4661</v>
          </cell>
          <cell r="C161" t="str">
            <v>Lindemann</v>
          </cell>
          <cell r="D161" t="str">
            <v>Werner</v>
          </cell>
          <cell r="E161" t="str">
            <v>Harzblick 29</v>
          </cell>
          <cell r="F161">
            <v>38122</v>
          </cell>
          <cell r="G161" t="str">
            <v>Braunschweig</v>
          </cell>
          <cell r="H161" t="str">
            <v>BS CBDF</v>
          </cell>
        </row>
        <row r="162">
          <cell r="A162" t="str">
            <v>Petersen, Hannelore</v>
          </cell>
          <cell r="B162">
            <v>2092</v>
          </cell>
          <cell r="C162" t="str">
            <v>Petersen</v>
          </cell>
          <cell r="D162" t="str">
            <v>Hannelore</v>
          </cell>
          <cell r="E162" t="str">
            <v>Steinbrink 16</v>
          </cell>
          <cell r="F162">
            <v>38122</v>
          </cell>
          <cell r="G162" t="str">
            <v>Braunschweig</v>
          </cell>
          <cell r="H162" t="str">
            <v>BS CBDF</v>
          </cell>
        </row>
        <row r="163">
          <cell r="A163" t="str">
            <v>Schneider, Jonathan Vincent</v>
          </cell>
          <cell r="B163">
            <v>3916</v>
          </cell>
          <cell r="C163" t="str">
            <v>Schneider</v>
          </cell>
          <cell r="D163" t="str">
            <v>Jonathan Vincent</v>
          </cell>
          <cell r="E163" t="str">
            <v>Ehm-Welk-Str. 25</v>
          </cell>
          <cell r="F163">
            <v>18106</v>
          </cell>
          <cell r="G163" t="str">
            <v>Rostock-Evershagen</v>
          </cell>
          <cell r="H163" t="str">
            <v>BS CBDF</v>
          </cell>
        </row>
        <row r="164">
          <cell r="A164" t="str">
            <v>Waßmann, Bernd</v>
          </cell>
          <cell r="B164">
            <v>2590</v>
          </cell>
          <cell r="C164" t="str">
            <v>Waßmann</v>
          </cell>
          <cell r="D164" t="str">
            <v>Bernd</v>
          </cell>
          <cell r="E164" t="str">
            <v>Wolfstr. 3</v>
          </cell>
          <cell r="F164">
            <v>38108</v>
          </cell>
          <cell r="G164" t="str">
            <v>Braunschweig</v>
          </cell>
          <cell r="H164" t="str">
            <v>BS CBDF</v>
          </cell>
        </row>
        <row r="165">
          <cell r="A165" t="str">
            <v>Eggers, Winfried</v>
          </cell>
          <cell r="B165">
            <v>1302</v>
          </cell>
          <cell r="C165" t="str">
            <v>Eggers</v>
          </cell>
          <cell r="D165" t="str">
            <v>Winfried</v>
          </cell>
          <cell r="E165" t="str">
            <v>Alte Dorfstr. 13a</v>
          </cell>
          <cell r="F165">
            <v>38104</v>
          </cell>
          <cell r="G165" t="str">
            <v>Braunschweig</v>
          </cell>
          <cell r="H165" t="str">
            <v>BS DCBL</v>
          </cell>
        </row>
        <row r="166">
          <cell r="A166" t="str">
            <v>Hähnsen, Wolfgang</v>
          </cell>
          <cell r="B166">
            <v>1502</v>
          </cell>
          <cell r="C166" t="str">
            <v>Hähnsen</v>
          </cell>
          <cell r="D166" t="str">
            <v>Wolfgang</v>
          </cell>
          <cell r="E166" t="str">
            <v>Oderwaldblick 11</v>
          </cell>
          <cell r="F166">
            <v>38122</v>
          </cell>
          <cell r="G166" t="str">
            <v>Braunschweig</v>
          </cell>
          <cell r="H166" t="str">
            <v>BS DCBL</v>
          </cell>
        </row>
        <row r="167">
          <cell r="A167" t="str">
            <v>Klotz, Hans-Jürgen</v>
          </cell>
          <cell r="B167">
            <v>1727</v>
          </cell>
          <cell r="C167" t="str">
            <v>Klotz</v>
          </cell>
          <cell r="D167" t="str">
            <v>Hans-Jürgen</v>
          </cell>
          <cell r="E167" t="str">
            <v>Kruseweg 17</v>
          </cell>
          <cell r="F167">
            <v>38104</v>
          </cell>
          <cell r="G167" t="str">
            <v>Braunschweig</v>
          </cell>
          <cell r="H167" t="str">
            <v>BS DCBL</v>
          </cell>
        </row>
        <row r="168">
          <cell r="A168" t="str">
            <v>Küter, Christiane</v>
          </cell>
          <cell r="B168">
            <v>1824</v>
          </cell>
          <cell r="C168" t="str">
            <v>Küter</v>
          </cell>
          <cell r="D168" t="str">
            <v>Christiane</v>
          </cell>
          <cell r="E168" t="str">
            <v>Max-Planck-Str. 35</v>
          </cell>
          <cell r="F168">
            <v>38104</v>
          </cell>
          <cell r="G168" t="str">
            <v>Braunschweig</v>
          </cell>
          <cell r="H168" t="str">
            <v>BS DCBL</v>
          </cell>
        </row>
        <row r="169">
          <cell r="A169" t="str">
            <v>Küter, Reinhard</v>
          </cell>
          <cell r="B169">
            <v>1825</v>
          </cell>
          <cell r="C169" t="str">
            <v>Küter</v>
          </cell>
          <cell r="D169" t="str">
            <v>Reinhard</v>
          </cell>
          <cell r="E169" t="str">
            <v>Max-Planck-Str. 35</v>
          </cell>
          <cell r="F169">
            <v>38104</v>
          </cell>
          <cell r="G169" t="str">
            <v>Braunschweig</v>
          </cell>
          <cell r="H169" t="str">
            <v>BS DCBL</v>
          </cell>
        </row>
        <row r="170">
          <cell r="A170" t="str">
            <v>Lages, Marianne</v>
          </cell>
          <cell r="B170">
            <v>3969</v>
          </cell>
          <cell r="C170" t="str">
            <v>Lages</v>
          </cell>
          <cell r="D170" t="str">
            <v>Marianne</v>
          </cell>
          <cell r="E170" t="str">
            <v>Immengarten 9</v>
          </cell>
          <cell r="F170">
            <v>38104</v>
          </cell>
          <cell r="G170" t="str">
            <v>Braunschweig</v>
          </cell>
          <cell r="H170" t="str">
            <v>BS DCBL</v>
          </cell>
        </row>
        <row r="171">
          <cell r="A171" t="str">
            <v>Lorenz, Andreas</v>
          </cell>
          <cell r="B171">
            <v>1881</v>
          </cell>
          <cell r="C171" t="str">
            <v>Lorenz</v>
          </cell>
          <cell r="D171" t="str">
            <v>Andreas</v>
          </cell>
          <cell r="E171" t="str">
            <v>Alte Dorfstr. 11</v>
          </cell>
          <cell r="F171">
            <v>38104</v>
          </cell>
          <cell r="G171" t="str">
            <v>Braunschweig</v>
          </cell>
          <cell r="H171" t="str">
            <v>BS DCBL</v>
          </cell>
        </row>
        <row r="172">
          <cell r="A172" t="str">
            <v>Richter, Günther</v>
          </cell>
          <cell r="B172">
            <v>2187</v>
          </cell>
          <cell r="C172" t="str">
            <v>Richter</v>
          </cell>
          <cell r="D172" t="str">
            <v>Günther</v>
          </cell>
          <cell r="E172" t="str">
            <v>Burg 42</v>
          </cell>
          <cell r="F172">
            <v>38124</v>
          </cell>
          <cell r="G172" t="str">
            <v>Braunschweig</v>
          </cell>
          <cell r="H172" t="str">
            <v>BS DCBL</v>
          </cell>
        </row>
        <row r="173">
          <cell r="A173" t="str">
            <v>Slawinski, Peter</v>
          </cell>
          <cell r="B173">
            <v>2429</v>
          </cell>
          <cell r="C173" t="str">
            <v>Slawinski</v>
          </cell>
          <cell r="D173" t="str">
            <v>Peter</v>
          </cell>
          <cell r="E173" t="str">
            <v>Elmblick 24</v>
          </cell>
          <cell r="F173">
            <v>38162</v>
          </cell>
          <cell r="G173" t="str">
            <v>Cremlingen OT Hordorf</v>
          </cell>
          <cell r="H173" t="str">
            <v>BS DCBL</v>
          </cell>
        </row>
        <row r="174">
          <cell r="A174" t="str">
            <v>Berger, Andreas</v>
          </cell>
          <cell r="B174">
            <v>1100</v>
          </cell>
          <cell r="C174" t="str">
            <v>Berger</v>
          </cell>
          <cell r="D174" t="str">
            <v>Andreas</v>
          </cell>
          <cell r="E174" t="str">
            <v>Buschweg 26</v>
          </cell>
          <cell r="F174">
            <v>38110</v>
          </cell>
          <cell r="G174" t="str">
            <v>Braunschweig</v>
          </cell>
          <cell r="H174" t="str">
            <v>BS NON</v>
          </cell>
        </row>
        <row r="175">
          <cell r="A175" t="str">
            <v>Berger, Hans-Peter</v>
          </cell>
          <cell r="B175">
            <v>1102</v>
          </cell>
          <cell r="C175" t="str">
            <v>Berger</v>
          </cell>
          <cell r="D175" t="str">
            <v>Hans-Peter</v>
          </cell>
          <cell r="E175" t="str">
            <v>Potsdamer Str. 15</v>
          </cell>
          <cell r="F175">
            <v>29451</v>
          </cell>
          <cell r="G175" t="str">
            <v>Dannenberg</v>
          </cell>
          <cell r="H175" t="str">
            <v>BS NON</v>
          </cell>
        </row>
        <row r="176">
          <cell r="A176" t="str">
            <v>Berger, Heidrun</v>
          </cell>
          <cell r="B176">
            <v>1103</v>
          </cell>
          <cell r="C176" t="str">
            <v>Berger</v>
          </cell>
          <cell r="D176" t="str">
            <v>Heidrun</v>
          </cell>
          <cell r="E176" t="str">
            <v>Buschweg 26</v>
          </cell>
          <cell r="F176">
            <v>38110</v>
          </cell>
          <cell r="G176" t="str">
            <v>Braunschweig</v>
          </cell>
          <cell r="H176" t="str">
            <v>BS NON</v>
          </cell>
        </row>
        <row r="177">
          <cell r="A177" t="str">
            <v>Berger, Sven</v>
          </cell>
          <cell r="B177">
            <v>1106</v>
          </cell>
          <cell r="C177" t="str">
            <v>Berger</v>
          </cell>
          <cell r="D177" t="str">
            <v>Sven</v>
          </cell>
          <cell r="E177" t="str">
            <v>Jägerstr. 3</v>
          </cell>
          <cell r="F177">
            <v>38533</v>
          </cell>
          <cell r="G177" t="str">
            <v>Rethen</v>
          </cell>
          <cell r="H177" t="str">
            <v>BS NON</v>
          </cell>
        </row>
        <row r="178">
          <cell r="A178" t="str">
            <v>Blechschmidt, Horst</v>
          </cell>
          <cell r="B178">
            <v>1129</v>
          </cell>
          <cell r="C178" t="str">
            <v>Blechschmidt</v>
          </cell>
          <cell r="D178" t="str">
            <v>Horst</v>
          </cell>
          <cell r="E178" t="str">
            <v>Wittekamp 21</v>
          </cell>
          <cell r="F178">
            <v>38179</v>
          </cell>
          <cell r="G178" t="str">
            <v>Lagesbüttel</v>
          </cell>
          <cell r="H178" t="str">
            <v>BS NON</v>
          </cell>
        </row>
        <row r="179">
          <cell r="A179" t="str">
            <v>Cieslik, Siegfried</v>
          </cell>
          <cell r="B179">
            <v>1231</v>
          </cell>
          <cell r="C179" t="str">
            <v>Cieslik</v>
          </cell>
          <cell r="D179" t="str">
            <v>Siegfried</v>
          </cell>
          <cell r="E179" t="str">
            <v>Berliner Str. 3</v>
          </cell>
          <cell r="F179">
            <v>38173</v>
          </cell>
          <cell r="G179" t="str">
            <v>Sickte</v>
          </cell>
          <cell r="H179" t="str">
            <v>BS NON</v>
          </cell>
        </row>
        <row r="180">
          <cell r="A180" t="str">
            <v>Gonsberg, Gabriele</v>
          </cell>
          <cell r="B180">
            <v>1438</v>
          </cell>
          <cell r="C180" t="str">
            <v>Gonsberg</v>
          </cell>
          <cell r="D180" t="str">
            <v>Gabriele</v>
          </cell>
          <cell r="E180" t="str">
            <v>Im Lindenfeld 32</v>
          </cell>
          <cell r="F180">
            <v>38300</v>
          </cell>
          <cell r="G180" t="str">
            <v>Wolfenbüttel</v>
          </cell>
          <cell r="H180" t="str">
            <v>BS NON</v>
          </cell>
        </row>
        <row r="181">
          <cell r="A181" t="str">
            <v>Gonsberg, Jörg</v>
          </cell>
          <cell r="B181">
            <v>1439</v>
          </cell>
          <cell r="C181" t="str">
            <v>Gonsberg</v>
          </cell>
          <cell r="D181" t="str">
            <v>Jörg</v>
          </cell>
          <cell r="E181" t="str">
            <v>Im Lindenfeld 32</v>
          </cell>
          <cell r="F181">
            <v>38300</v>
          </cell>
          <cell r="G181" t="str">
            <v>Wolfenbüttel</v>
          </cell>
          <cell r="H181" t="str">
            <v>BS NON</v>
          </cell>
        </row>
        <row r="182">
          <cell r="A182" t="str">
            <v>Hake, Hartwig</v>
          </cell>
          <cell r="B182">
            <v>1503</v>
          </cell>
          <cell r="C182" t="str">
            <v>Hake</v>
          </cell>
          <cell r="D182" t="str">
            <v>Hartwig</v>
          </cell>
          <cell r="E182" t="str">
            <v>Sievershäuser Oberdorf 12</v>
          </cell>
          <cell r="F182">
            <v>37574</v>
          </cell>
          <cell r="G182" t="str">
            <v>Einbeck OT Sievershausen</v>
          </cell>
          <cell r="H182" t="str">
            <v>BS NON</v>
          </cell>
        </row>
        <row r="183">
          <cell r="A183" t="str">
            <v>Knape, Claudia</v>
          </cell>
          <cell r="B183">
            <v>1729</v>
          </cell>
          <cell r="C183" t="str">
            <v>Knape</v>
          </cell>
          <cell r="D183" t="str">
            <v>Claudia</v>
          </cell>
          <cell r="E183" t="str">
            <v>Kolberger Str. 47</v>
          </cell>
          <cell r="F183">
            <v>38259</v>
          </cell>
          <cell r="G183" t="str">
            <v>Salzgitter 51</v>
          </cell>
          <cell r="H183" t="str">
            <v>BS NON</v>
          </cell>
        </row>
        <row r="184">
          <cell r="A184" t="str">
            <v>Krüger, Gernoth</v>
          </cell>
          <cell r="B184">
            <v>1789</v>
          </cell>
          <cell r="C184" t="str">
            <v>Krüger</v>
          </cell>
          <cell r="D184" t="str">
            <v>Gernoth</v>
          </cell>
          <cell r="E184" t="str">
            <v>Gutenbergstr. 34</v>
          </cell>
          <cell r="F184">
            <v>38118</v>
          </cell>
          <cell r="G184" t="str">
            <v>Braunschweig</v>
          </cell>
          <cell r="H184" t="str">
            <v>BS NON</v>
          </cell>
        </row>
        <row r="185">
          <cell r="A185" t="str">
            <v>Liedtke, Richard</v>
          </cell>
          <cell r="B185">
            <v>1866</v>
          </cell>
          <cell r="C185" t="str">
            <v>Liedtke</v>
          </cell>
          <cell r="D185" t="str">
            <v>Richard</v>
          </cell>
          <cell r="E185" t="str">
            <v>Am Westerberge 48</v>
          </cell>
          <cell r="F185">
            <v>38126</v>
          </cell>
          <cell r="G185" t="str">
            <v>Braunschweig</v>
          </cell>
          <cell r="H185" t="str">
            <v>BS NON</v>
          </cell>
        </row>
        <row r="186">
          <cell r="A186" t="str">
            <v>Mennenga, Thomas</v>
          </cell>
          <cell r="B186">
            <v>1940</v>
          </cell>
          <cell r="C186" t="str">
            <v>Mennenga</v>
          </cell>
          <cell r="D186" t="str">
            <v>Thomas</v>
          </cell>
          <cell r="E186" t="str">
            <v>Kalkrosenweg 10</v>
          </cell>
          <cell r="F186">
            <v>38228</v>
          </cell>
          <cell r="G186" t="str">
            <v>SZ-Lichtenberg</v>
          </cell>
          <cell r="H186" t="str">
            <v>BS NON</v>
          </cell>
        </row>
        <row r="187">
          <cell r="A187" t="str">
            <v>Richter, Marianne</v>
          </cell>
          <cell r="B187">
            <v>2188</v>
          </cell>
          <cell r="C187" t="str">
            <v>Richter</v>
          </cell>
          <cell r="D187" t="str">
            <v>Marianne</v>
          </cell>
          <cell r="E187" t="str">
            <v>Lüderitzstr. 1</v>
          </cell>
          <cell r="F187">
            <v>38108</v>
          </cell>
          <cell r="G187" t="str">
            <v>Braunschweig</v>
          </cell>
          <cell r="H187" t="str">
            <v>BS NON</v>
          </cell>
        </row>
        <row r="188">
          <cell r="A188" t="str">
            <v>Sack, Oliver</v>
          </cell>
          <cell r="B188">
            <v>4537</v>
          </cell>
          <cell r="C188" t="str">
            <v>Sack</v>
          </cell>
          <cell r="D188" t="str">
            <v>Oliver</v>
          </cell>
          <cell r="E188" t="str">
            <v>Josef-Müller-Str. 61</v>
          </cell>
          <cell r="F188">
            <v>38300</v>
          </cell>
          <cell r="G188" t="str">
            <v>Wolfenbüttel</v>
          </cell>
          <cell r="H188" t="str">
            <v>BS NON</v>
          </cell>
        </row>
        <row r="189">
          <cell r="A189" t="str">
            <v>Singer, Olaf</v>
          </cell>
          <cell r="B189">
            <v>3004</v>
          </cell>
          <cell r="C189" t="str">
            <v>Singer</v>
          </cell>
          <cell r="D189" t="str">
            <v>Olaf</v>
          </cell>
          <cell r="E189" t="str">
            <v>Esterholzer Str. 40</v>
          </cell>
          <cell r="F189">
            <v>29525</v>
          </cell>
          <cell r="G189" t="str">
            <v>Uelzen</v>
          </cell>
          <cell r="H189" t="str">
            <v>BS NON</v>
          </cell>
        </row>
        <row r="190">
          <cell r="A190" t="str">
            <v>Tidstrand, Eva</v>
          </cell>
          <cell r="B190">
            <v>2514</v>
          </cell>
          <cell r="C190" t="str">
            <v>Tidstrand</v>
          </cell>
          <cell r="D190" t="str">
            <v>Eva</v>
          </cell>
          <cell r="E190" t="str">
            <v>Wabestr. 25a</v>
          </cell>
          <cell r="F190">
            <v>38106</v>
          </cell>
          <cell r="G190" t="str">
            <v>Braunschweig</v>
          </cell>
          <cell r="H190" t="str">
            <v>BS NON</v>
          </cell>
        </row>
        <row r="191">
          <cell r="A191" t="str">
            <v>Döpke, Michael</v>
          </cell>
          <cell r="B191">
            <v>1277</v>
          </cell>
          <cell r="C191" t="str">
            <v>Döpke</v>
          </cell>
          <cell r="D191" t="str">
            <v>Michael</v>
          </cell>
          <cell r="E191" t="str">
            <v>Garnseeweg 26</v>
          </cell>
          <cell r="F191">
            <v>29225</v>
          </cell>
          <cell r="G191" t="str">
            <v>Celle</v>
          </cell>
          <cell r="H191" t="str">
            <v>CE CEFÜ</v>
          </cell>
        </row>
        <row r="192">
          <cell r="A192" t="str">
            <v>Flenner, Ernst-Gerhard</v>
          </cell>
          <cell r="B192">
            <v>3225</v>
          </cell>
          <cell r="C192" t="str">
            <v>Flenner</v>
          </cell>
          <cell r="D192" t="str">
            <v>Ernst-Gerhard</v>
          </cell>
          <cell r="E192" t="str">
            <v>Im Schelp 7</v>
          </cell>
          <cell r="F192">
            <v>29227</v>
          </cell>
          <cell r="G192" t="str">
            <v>Celle</v>
          </cell>
          <cell r="H192" t="str">
            <v>CE CEFÜ</v>
          </cell>
        </row>
        <row r="193">
          <cell r="A193" t="str">
            <v>Giesecke, Wilma</v>
          </cell>
          <cell r="B193">
            <v>3076</v>
          </cell>
          <cell r="C193" t="str">
            <v>Giesecke</v>
          </cell>
          <cell r="D193" t="str">
            <v>Wilma</v>
          </cell>
          <cell r="E193" t="str">
            <v>Königsberger Str. 1H</v>
          </cell>
          <cell r="F193">
            <v>30900</v>
          </cell>
          <cell r="G193" t="str">
            <v>Wedemark</v>
          </cell>
          <cell r="H193" t="str">
            <v>CE CEFÜ</v>
          </cell>
        </row>
        <row r="194">
          <cell r="A194" t="str">
            <v>Hemmer, Fritz</v>
          </cell>
          <cell r="B194">
            <v>3622</v>
          </cell>
          <cell r="C194" t="str">
            <v>Hemmer</v>
          </cell>
          <cell r="D194" t="str">
            <v>Fritz</v>
          </cell>
          <cell r="E194" t="str">
            <v>Memeler Str. 1</v>
          </cell>
          <cell r="F194">
            <v>30952</v>
          </cell>
          <cell r="G194" t="str">
            <v>Ronnenberg</v>
          </cell>
          <cell r="H194" t="str">
            <v>CE CEFÜ</v>
          </cell>
        </row>
        <row r="195">
          <cell r="A195" t="str">
            <v>Krüger, Peter</v>
          </cell>
          <cell r="B195">
            <v>1794</v>
          </cell>
          <cell r="C195" t="str">
            <v>Krüger</v>
          </cell>
          <cell r="D195" t="str">
            <v>Peter</v>
          </cell>
          <cell r="E195" t="str">
            <v>Waldweg 52</v>
          </cell>
          <cell r="F195">
            <v>29221</v>
          </cell>
          <cell r="G195" t="str">
            <v>Celle</v>
          </cell>
          <cell r="H195" t="str">
            <v>CE CEFÜ</v>
          </cell>
        </row>
        <row r="196">
          <cell r="A196" t="str">
            <v>Leichsenring-Weber, Carina</v>
          </cell>
          <cell r="B196">
            <v>1850</v>
          </cell>
          <cell r="C196" t="str">
            <v>Leichsenring-Weber</v>
          </cell>
          <cell r="D196" t="str">
            <v>Carina</v>
          </cell>
          <cell r="E196" t="str">
            <v>Mondhagen 56</v>
          </cell>
          <cell r="F196">
            <v>29227</v>
          </cell>
          <cell r="G196" t="str">
            <v>Celle</v>
          </cell>
          <cell r="H196" t="str">
            <v>CE CEFÜ</v>
          </cell>
        </row>
        <row r="197">
          <cell r="A197" t="str">
            <v>Meier, Angelika</v>
          </cell>
          <cell r="B197">
            <v>4496</v>
          </cell>
          <cell r="C197" t="str">
            <v>Meier</v>
          </cell>
          <cell r="D197" t="str">
            <v>Angelika</v>
          </cell>
          <cell r="E197" t="str">
            <v>Hildesheimer Str. 215</v>
          </cell>
          <cell r="F197">
            <v>30880</v>
          </cell>
          <cell r="G197" t="str">
            <v>Laatzen</v>
          </cell>
          <cell r="H197" t="str">
            <v>CE CEFÜ</v>
          </cell>
        </row>
        <row r="198">
          <cell r="A198" t="str">
            <v>Molke, Heike</v>
          </cell>
          <cell r="B198">
            <v>1968</v>
          </cell>
          <cell r="C198" t="str">
            <v>Molke</v>
          </cell>
          <cell r="D198" t="str">
            <v>Heike</v>
          </cell>
          <cell r="E198" t="str">
            <v>Lachtehäuser Str. 39</v>
          </cell>
          <cell r="F198">
            <v>29223</v>
          </cell>
          <cell r="G198" t="str">
            <v>Celle</v>
          </cell>
          <cell r="H198" t="str">
            <v>CE CEFÜ</v>
          </cell>
        </row>
        <row r="199">
          <cell r="A199" t="str">
            <v>Richteweg, Andreas</v>
          </cell>
          <cell r="B199">
            <v>3905</v>
          </cell>
          <cell r="C199" t="str">
            <v>Richteweg</v>
          </cell>
          <cell r="D199" t="str">
            <v>Andreas</v>
          </cell>
          <cell r="E199" t="str">
            <v>Herrenhäuser Str. 57</v>
          </cell>
          <cell r="F199">
            <v>30419</v>
          </cell>
          <cell r="G199" t="str">
            <v>Hannover</v>
          </cell>
          <cell r="H199" t="str">
            <v>CE CEFÜ</v>
          </cell>
        </row>
        <row r="200">
          <cell r="A200" t="str">
            <v>Schmidt-Wiesner, Renate</v>
          </cell>
          <cell r="B200">
            <v>2319</v>
          </cell>
          <cell r="C200" t="str">
            <v>Schmidt-Wiesner</v>
          </cell>
          <cell r="D200" t="str">
            <v>Renate</v>
          </cell>
          <cell r="E200" t="str">
            <v>Wehlstr. 13</v>
          </cell>
          <cell r="F200">
            <v>29221</v>
          </cell>
          <cell r="G200" t="str">
            <v>Celle</v>
          </cell>
          <cell r="H200" t="str">
            <v>CE CEFÜ</v>
          </cell>
        </row>
        <row r="201">
          <cell r="A201" t="str">
            <v>Schopper, Hans-Jürgen</v>
          </cell>
          <cell r="B201">
            <v>2349</v>
          </cell>
          <cell r="C201" t="str">
            <v>Schopper</v>
          </cell>
          <cell r="D201" t="str">
            <v>Hans-Jürgen</v>
          </cell>
          <cell r="E201" t="str">
            <v>Leonhardtstr. 10</v>
          </cell>
          <cell r="F201">
            <v>29227</v>
          </cell>
          <cell r="G201" t="str">
            <v>Celle</v>
          </cell>
          <cell r="H201" t="str">
            <v>CE CEFÜ</v>
          </cell>
        </row>
        <row r="202">
          <cell r="A202" t="str">
            <v>Schubert, Marlies</v>
          </cell>
          <cell r="B202">
            <v>2361</v>
          </cell>
          <cell r="C202" t="str">
            <v>Schubert</v>
          </cell>
          <cell r="D202" t="str">
            <v>Marlies</v>
          </cell>
          <cell r="E202" t="str">
            <v>Celler Str. 15a</v>
          </cell>
          <cell r="F202">
            <v>29308</v>
          </cell>
          <cell r="G202" t="str">
            <v>Winsen</v>
          </cell>
          <cell r="H202" t="str">
            <v>CE CEFÜ</v>
          </cell>
        </row>
        <row r="203">
          <cell r="A203" t="str">
            <v>Sennhenn, Gert</v>
          </cell>
          <cell r="B203">
            <v>4213</v>
          </cell>
          <cell r="C203" t="str">
            <v>Sennhenn</v>
          </cell>
          <cell r="D203" t="str">
            <v>Gert</v>
          </cell>
          <cell r="E203" t="str">
            <v>Westerberg 56</v>
          </cell>
          <cell r="F203">
            <v>29229</v>
          </cell>
          <cell r="G203" t="str">
            <v>Celle</v>
          </cell>
          <cell r="H203" t="str">
            <v>CE CEFÜ</v>
          </cell>
        </row>
        <row r="204">
          <cell r="A204" t="str">
            <v>Wagner, Robert</v>
          </cell>
          <cell r="B204">
            <v>2580</v>
          </cell>
          <cell r="C204" t="str">
            <v>Wagner</v>
          </cell>
          <cell r="D204" t="str">
            <v>Robert</v>
          </cell>
          <cell r="E204" t="str">
            <v>Kleefeld 1</v>
          </cell>
          <cell r="F204">
            <v>29336</v>
          </cell>
          <cell r="G204" t="str">
            <v>Nienhagen</v>
          </cell>
          <cell r="H204" t="str">
            <v>CE CEFÜ</v>
          </cell>
        </row>
        <row r="205">
          <cell r="A205" t="str">
            <v>Weber, Karl-Heinz</v>
          </cell>
          <cell r="B205">
            <v>2596</v>
          </cell>
          <cell r="C205" t="str">
            <v>Weber</v>
          </cell>
          <cell r="D205" t="str">
            <v>Karl-Heinz</v>
          </cell>
          <cell r="E205" t="str">
            <v>Mondhagen 56</v>
          </cell>
          <cell r="F205">
            <v>29227</v>
          </cell>
          <cell r="G205" t="str">
            <v>Celle</v>
          </cell>
          <cell r="H205" t="str">
            <v>CE CEFÜ</v>
          </cell>
        </row>
        <row r="206">
          <cell r="A206" t="str">
            <v>Breuer, Petra</v>
          </cell>
          <cell r="B206">
            <v>1180</v>
          </cell>
          <cell r="C206" t="str">
            <v>Breuer</v>
          </cell>
          <cell r="D206" t="str">
            <v>Petra</v>
          </cell>
          <cell r="E206" t="str">
            <v>Heiligkreuzweg 4</v>
          </cell>
          <cell r="F206">
            <v>55130</v>
          </cell>
          <cell r="G206" t="str">
            <v>Mainz</v>
          </cell>
          <cell r="H206" t="str">
            <v>CE LLE</v>
          </cell>
        </row>
        <row r="207">
          <cell r="A207" t="str">
            <v>Buchhalla, Katharina</v>
          </cell>
          <cell r="B207">
            <v>3376</v>
          </cell>
          <cell r="C207" t="str">
            <v>Buchhalla</v>
          </cell>
          <cell r="D207" t="str">
            <v>Katharina</v>
          </cell>
          <cell r="E207" t="str">
            <v>Hornbostelstr. 10</v>
          </cell>
          <cell r="F207">
            <v>29221</v>
          </cell>
          <cell r="G207" t="str">
            <v>Celle</v>
          </cell>
          <cell r="H207" t="str">
            <v>CE LLE</v>
          </cell>
        </row>
        <row r="208">
          <cell r="A208" t="str">
            <v>Genull, Oliver</v>
          </cell>
          <cell r="B208">
            <v>1415</v>
          </cell>
          <cell r="C208" t="str">
            <v>Genull</v>
          </cell>
          <cell r="D208" t="str">
            <v>Oliver</v>
          </cell>
          <cell r="E208" t="str">
            <v>Brunkhorststr. 18</v>
          </cell>
          <cell r="F208">
            <v>29221</v>
          </cell>
          <cell r="G208" t="str">
            <v>Celle</v>
          </cell>
          <cell r="H208" t="str">
            <v>CE LLE</v>
          </cell>
        </row>
        <row r="209">
          <cell r="A209" t="str">
            <v>Godglück, Fabian</v>
          </cell>
          <cell r="B209">
            <v>4476</v>
          </cell>
          <cell r="C209" t="str">
            <v>Godglück</v>
          </cell>
          <cell r="D209" t="str">
            <v>Fabian</v>
          </cell>
          <cell r="E209" t="str">
            <v>Hildesheimer Weg 26</v>
          </cell>
          <cell r="F209">
            <v>22459</v>
          </cell>
          <cell r="G209" t="str">
            <v>Hamburg</v>
          </cell>
          <cell r="H209" t="str">
            <v>CE LLE</v>
          </cell>
        </row>
        <row r="210">
          <cell r="A210" t="str">
            <v>Kümmet, Hans-Jürgen</v>
          </cell>
          <cell r="B210">
            <v>1811</v>
          </cell>
          <cell r="C210" t="str">
            <v>Kümmet</v>
          </cell>
          <cell r="D210" t="str">
            <v>Hans-Jürgen</v>
          </cell>
          <cell r="E210" t="str">
            <v>Heiligkreuzweg 4</v>
          </cell>
          <cell r="F210">
            <v>55130</v>
          </cell>
          <cell r="G210" t="str">
            <v>Mainz</v>
          </cell>
          <cell r="H210" t="str">
            <v>CE LLE</v>
          </cell>
        </row>
        <row r="211">
          <cell r="A211" t="str">
            <v>Löffelholz, Mario</v>
          </cell>
          <cell r="B211">
            <v>3698</v>
          </cell>
          <cell r="C211" t="str">
            <v>Löffelholz</v>
          </cell>
          <cell r="D211" t="str">
            <v>Mario</v>
          </cell>
          <cell r="E211" t="str">
            <v>Christoph-Heinemann-Str. 17</v>
          </cell>
          <cell r="F211">
            <v>37308</v>
          </cell>
          <cell r="G211" t="str">
            <v>Heilbad Heiligenstadt</v>
          </cell>
          <cell r="H211" t="str">
            <v>CE LLE</v>
          </cell>
        </row>
        <row r="212">
          <cell r="A212" t="str">
            <v>Riedel, Thomas</v>
          </cell>
          <cell r="B212">
            <v>3336</v>
          </cell>
          <cell r="C212" t="str">
            <v>Riedel</v>
          </cell>
          <cell r="D212" t="str">
            <v>Thomas</v>
          </cell>
          <cell r="E212" t="str">
            <v>Ruschfeldweg 25</v>
          </cell>
          <cell r="F212">
            <v>33619</v>
          </cell>
          <cell r="G212" t="str">
            <v>Bielefeld</v>
          </cell>
          <cell r="H212" t="str">
            <v>CE LLE</v>
          </cell>
        </row>
        <row r="213">
          <cell r="A213" t="str">
            <v>Zwilling, Fabian</v>
          </cell>
          <cell r="B213">
            <v>4603</v>
          </cell>
          <cell r="C213" t="str">
            <v>Zwilling</v>
          </cell>
          <cell r="D213" t="str">
            <v>Fabian</v>
          </cell>
          <cell r="E213" t="str">
            <v>Auf dem Sonnenberg 4B</v>
          </cell>
          <cell r="F213">
            <v>28832</v>
          </cell>
          <cell r="G213" t="str">
            <v>Achim</v>
          </cell>
          <cell r="H213" t="str">
            <v>CE LLE</v>
          </cell>
        </row>
        <row r="214">
          <cell r="A214" t="str">
            <v>Fillbrunn, Iris</v>
          </cell>
          <cell r="B214">
            <v>3099</v>
          </cell>
          <cell r="C214" t="str">
            <v>Fillbrunn</v>
          </cell>
          <cell r="D214" t="str">
            <v>Iris</v>
          </cell>
          <cell r="E214" t="str">
            <v>Heidstr. 14</v>
          </cell>
          <cell r="F214">
            <v>46149</v>
          </cell>
          <cell r="G214" t="str">
            <v>Oberhausen</v>
          </cell>
          <cell r="H214" t="str">
            <v>D  DRAD</v>
          </cell>
        </row>
        <row r="215">
          <cell r="A215" t="str">
            <v>Heim, Joachim</v>
          </cell>
          <cell r="B215">
            <v>1535</v>
          </cell>
          <cell r="C215" t="str">
            <v>Heim</v>
          </cell>
          <cell r="D215" t="str">
            <v>Joachim</v>
          </cell>
          <cell r="E215" t="str">
            <v>Akazienstr. 7</v>
          </cell>
          <cell r="F215">
            <v>40627</v>
          </cell>
          <cell r="G215" t="str">
            <v>Düsseldorf</v>
          </cell>
          <cell r="H215" t="str">
            <v>D  DRAD</v>
          </cell>
        </row>
        <row r="216">
          <cell r="A216" t="str">
            <v>Herbertz, Kristiane</v>
          </cell>
          <cell r="B216">
            <v>3032</v>
          </cell>
          <cell r="C216" t="str">
            <v>Herbertz</v>
          </cell>
          <cell r="D216" t="str">
            <v>Kristiane</v>
          </cell>
          <cell r="E216" t="str">
            <v>Nützenberger Str. 133</v>
          </cell>
          <cell r="F216">
            <v>42215</v>
          </cell>
          <cell r="G216" t="str">
            <v>Wuppertal</v>
          </cell>
          <cell r="H216" t="str">
            <v>D  DRAD</v>
          </cell>
        </row>
        <row r="217">
          <cell r="A217" t="str">
            <v>Kerkmann, David</v>
          </cell>
          <cell r="B217">
            <v>4631</v>
          </cell>
          <cell r="C217" t="str">
            <v>Kerkmann</v>
          </cell>
          <cell r="D217" t="str">
            <v>David</v>
          </cell>
          <cell r="E217" t="str">
            <v>Heresbachstr. 31</v>
          </cell>
          <cell r="F217">
            <v>40223</v>
          </cell>
          <cell r="G217" t="str">
            <v>Düsseldorf</v>
          </cell>
          <cell r="H217" t="str">
            <v>D  DRAD</v>
          </cell>
        </row>
        <row r="218">
          <cell r="A218" t="str">
            <v>Kohlhage, Joachim</v>
          </cell>
          <cell r="B218">
            <v>3255</v>
          </cell>
          <cell r="C218" t="str">
            <v>Kohlhage</v>
          </cell>
          <cell r="D218" t="str">
            <v>Joachim</v>
          </cell>
          <cell r="E218" t="str">
            <v>Am Steinbruch 27</v>
          </cell>
          <cell r="F218">
            <v>40822</v>
          </cell>
          <cell r="G218" t="str">
            <v>Mettmann</v>
          </cell>
          <cell r="H218" t="str">
            <v>D  DRAD</v>
          </cell>
        </row>
        <row r="219">
          <cell r="A219" t="str">
            <v>Kürbs, Carlos</v>
          </cell>
          <cell r="B219">
            <v>1818</v>
          </cell>
          <cell r="C219" t="str">
            <v>Kürbs</v>
          </cell>
          <cell r="D219" t="str">
            <v>Carlos</v>
          </cell>
          <cell r="E219" t="str">
            <v>Küpperstegerstr. 5</v>
          </cell>
          <cell r="F219">
            <v>40591</v>
          </cell>
          <cell r="G219" t="str">
            <v>Düsseldorf</v>
          </cell>
          <cell r="H219" t="str">
            <v>D  DRAD</v>
          </cell>
        </row>
        <row r="220">
          <cell r="A220" t="str">
            <v>Mallon, Gerd</v>
          </cell>
          <cell r="B220">
            <v>1907</v>
          </cell>
          <cell r="C220" t="str">
            <v>Mallon</v>
          </cell>
          <cell r="D220" t="str">
            <v>Gerd</v>
          </cell>
          <cell r="E220" t="str">
            <v>Hymgasse 34</v>
          </cell>
          <cell r="F220">
            <v>40549</v>
          </cell>
          <cell r="G220" t="str">
            <v xml:space="preserve">Düsseldorf </v>
          </cell>
          <cell r="H220" t="str">
            <v>D  DRAD</v>
          </cell>
        </row>
        <row r="221">
          <cell r="A221" t="str">
            <v>Rothämel, Michael</v>
          </cell>
          <cell r="B221">
            <v>4642</v>
          </cell>
          <cell r="C221" t="str">
            <v>Rothämel</v>
          </cell>
          <cell r="D221" t="str">
            <v>Michael</v>
          </cell>
          <cell r="E221" t="str">
            <v>Sulzbachstr. 30</v>
          </cell>
          <cell r="F221">
            <v>40629</v>
          </cell>
          <cell r="G221" t="str">
            <v>Düsseldorf</v>
          </cell>
          <cell r="H221" t="str">
            <v>D  DRAD</v>
          </cell>
        </row>
        <row r="222">
          <cell r="A222" t="str">
            <v>Schnau, Gerd</v>
          </cell>
          <cell r="B222">
            <v>4905</v>
          </cell>
          <cell r="C222" t="str">
            <v>Schnau</v>
          </cell>
          <cell r="D222" t="str">
            <v>Gerd</v>
          </cell>
          <cell r="E222" t="str">
            <v>Röntgenring 9</v>
          </cell>
          <cell r="F222">
            <v>40878</v>
          </cell>
          <cell r="G222" t="str">
            <v>Ratingen</v>
          </cell>
          <cell r="H222" t="str">
            <v>D  DRAD</v>
          </cell>
        </row>
        <row r="223">
          <cell r="A223" t="str">
            <v>Schneider, Klaus-Dieter</v>
          </cell>
          <cell r="B223">
            <v>3786</v>
          </cell>
          <cell r="C223" t="str">
            <v>Schneider</v>
          </cell>
          <cell r="D223" t="str">
            <v>Klaus-Dieter</v>
          </cell>
          <cell r="E223" t="str">
            <v>Sternstr. 78</v>
          </cell>
          <cell r="F223">
            <v>40479</v>
          </cell>
          <cell r="G223" t="str">
            <v>Düsseldorf</v>
          </cell>
          <cell r="H223" t="str">
            <v>D  DRAD</v>
          </cell>
        </row>
        <row r="224">
          <cell r="A224" t="str">
            <v>Staab, Wolfgang</v>
          </cell>
          <cell r="B224">
            <v>2451</v>
          </cell>
          <cell r="C224" t="str">
            <v>Staab</v>
          </cell>
          <cell r="D224" t="str">
            <v>Wolfgang</v>
          </cell>
          <cell r="E224" t="str">
            <v>Peter-Rosegger-Str. 29</v>
          </cell>
          <cell r="F224">
            <v>40699</v>
          </cell>
          <cell r="G224" t="str">
            <v>Erkrath</v>
          </cell>
          <cell r="H224" t="str">
            <v>D  DRAD</v>
          </cell>
        </row>
        <row r="225">
          <cell r="A225" t="str">
            <v>Steinki, Hildegard</v>
          </cell>
          <cell r="B225">
            <v>2460</v>
          </cell>
          <cell r="C225" t="str">
            <v>Steinki</v>
          </cell>
          <cell r="D225" t="str">
            <v>Hildegard</v>
          </cell>
          <cell r="E225" t="str">
            <v>Beethovenweg 4</v>
          </cell>
          <cell r="F225">
            <v>41352</v>
          </cell>
          <cell r="G225" t="str">
            <v xml:space="preserve">Korschenbroich </v>
          </cell>
          <cell r="H225" t="str">
            <v>D  DRAD</v>
          </cell>
        </row>
        <row r="226">
          <cell r="A226" t="str">
            <v>Venzke, Christine</v>
          </cell>
          <cell r="B226">
            <v>3787</v>
          </cell>
          <cell r="C226" t="str">
            <v>Venzke</v>
          </cell>
          <cell r="D226" t="str">
            <v>Christine</v>
          </cell>
          <cell r="E226" t="str">
            <v>Humboldtstr. 41</v>
          </cell>
          <cell r="F226">
            <v>40789</v>
          </cell>
          <cell r="G226" t="str">
            <v xml:space="preserve">Monheim </v>
          </cell>
          <cell r="H226" t="str">
            <v>D  DRAD</v>
          </cell>
        </row>
        <row r="227">
          <cell r="A227" t="str">
            <v>Venzke, Jörg</v>
          </cell>
          <cell r="B227">
            <v>3880</v>
          </cell>
          <cell r="C227" t="str">
            <v>Venzke</v>
          </cell>
          <cell r="D227" t="str">
            <v>Jörg</v>
          </cell>
          <cell r="E227" t="str">
            <v>Humboldtstr. 41</v>
          </cell>
          <cell r="F227">
            <v>40789</v>
          </cell>
          <cell r="G227" t="str">
            <v xml:space="preserve">Monheim </v>
          </cell>
          <cell r="H227" t="str">
            <v>D  DRAD</v>
          </cell>
        </row>
        <row r="228">
          <cell r="A228" t="str">
            <v>Weeke, Rainer</v>
          </cell>
          <cell r="B228">
            <v>3559</v>
          </cell>
          <cell r="C228" t="str">
            <v>Weeke</v>
          </cell>
          <cell r="D228" t="str">
            <v>Rainer</v>
          </cell>
          <cell r="E228" t="str">
            <v>Hasselstr. 41a</v>
          </cell>
          <cell r="F228">
            <v>41564</v>
          </cell>
          <cell r="G228" t="str">
            <v>Kaarst</v>
          </cell>
          <cell r="H228" t="str">
            <v>D  DRAD</v>
          </cell>
        </row>
        <row r="229">
          <cell r="A229" t="str">
            <v>Wietzker, Dr. Wolfgang</v>
          </cell>
          <cell r="B229">
            <v>2637</v>
          </cell>
          <cell r="C229" t="str">
            <v>Wietzker</v>
          </cell>
          <cell r="D229" t="str">
            <v>Dr. Wolfgang</v>
          </cell>
          <cell r="E229" t="str">
            <v>Mendelssohnweg 19</v>
          </cell>
          <cell r="F229">
            <v>41352</v>
          </cell>
          <cell r="G229" t="str">
            <v xml:space="preserve">Korschenbroich </v>
          </cell>
          <cell r="H229" t="str">
            <v>D  DRAD</v>
          </cell>
        </row>
        <row r="230">
          <cell r="A230" t="str">
            <v>Wirtz, Dagmar</v>
          </cell>
          <cell r="B230">
            <v>1066</v>
          </cell>
          <cell r="C230" t="str">
            <v>Wirtz</v>
          </cell>
          <cell r="D230" t="str">
            <v>Dagmar</v>
          </cell>
          <cell r="E230" t="str">
            <v>Hüttchen 22</v>
          </cell>
          <cell r="F230">
            <v>42799</v>
          </cell>
          <cell r="G230" t="str">
            <v>Leichlingen</v>
          </cell>
          <cell r="H230" t="str">
            <v>D  DRAD</v>
          </cell>
        </row>
        <row r="231">
          <cell r="A231" t="str">
            <v>Bartsch, Dr. Ronald</v>
          </cell>
          <cell r="B231">
            <v>1055</v>
          </cell>
          <cell r="C231" t="str">
            <v>Bartsch</v>
          </cell>
          <cell r="D231" t="str">
            <v>Dr. Ronald</v>
          </cell>
          <cell r="E231" t="str">
            <v>Starkenburgweg 24a</v>
          </cell>
          <cell r="F231">
            <v>64646</v>
          </cell>
          <cell r="G231" t="str">
            <v>Heppenheim</v>
          </cell>
          <cell r="H231" t="str">
            <v>DA DFM</v>
          </cell>
        </row>
        <row r="232">
          <cell r="A232" t="str">
            <v>Ehmke, Jens</v>
          </cell>
          <cell r="B232">
            <v>3442</v>
          </cell>
          <cell r="C232" t="str">
            <v>Ehmke</v>
          </cell>
          <cell r="D232" t="str">
            <v>Jens</v>
          </cell>
          <cell r="E232" t="str">
            <v>Wenckstr. 52</v>
          </cell>
          <cell r="F232">
            <v>64289</v>
          </cell>
          <cell r="G232" t="str">
            <v>Darmstadt</v>
          </cell>
          <cell r="H232" t="str">
            <v>DA DFM</v>
          </cell>
        </row>
        <row r="233">
          <cell r="A233" t="str">
            <v>Menzlaw-Horn, Eva-Maria</v>
          </cell>
          <cell r="B233">
            <v>4659</v>
          </cell>
          <cell r="C233" t="str">
            <v>Menzlaw-Horn</v>
          </cell>
          <cell r="D233" t="str">
            <v>Eva-Maria</v>
          </cell>
          <cell r="E233" t="str">
            <v>Martinstr. 46</v>
          </cell>
          <cell r="F233">
            <v>64285</v>
          </cell>
          <cell r="G233" t="str">
            <v>Darmstadt</v>
          </cell>
          <cell r="H233" t="str">
            <v>DA DFM</v>
          </cell>
        </row>
        <row r="234">
          <cell r="A234" t="str">
            <v>Riehl, Markus</v>
          </cell>
          <cell r="B234">
            <v>2194</v>
          </cell>
          <cell r="C234" t="str">
            <v>Riehl</v>
          </cell>
          <cell r="D234" t="str">
            <v>Markus</v>
          </cell>
          <cell r="E234" t="str">
            <v>Oderstr. 2b</v>
          </cell>
          <cell r="F234">
            <v>64347</v>
          </cell>
          <cell r="G234" t="str">
            <v>Griesheim</v>
          </cell>
          <cell r="H234" t="str">
            <v>DA DFM</v>
          </cell>
        </row>
        <row r="235">
          <cell r="A235" t="str">
            <v>Schweers, Peter</v>
          </cell>
          <cell r="B235">
            <v>2386</v>
          </cell>
          <cell r="C235" t="str">
            <v>Schweers</v>
          </cell>
          <cell r="D235" t="str">
            <v>Peter</v>
          </cell>
          <cell r="E235" t="str">
            <v>Am Rosengarten 1a</v>
          </cell>
          <cell r="F235">
            <v>64732</v>
          </cell>
          <cell r="G235" t="str">
            <v>Bad König</v>
          </cell>
          <cell r="H235" t="str">
            <v>DA DFM</v>
          </cell>
        </row>
        <row r="236">
          <cell r="A236" t="str">
            <v>Theocharis, Athanasios</v>
          </cell>
          <cell r="B236">
            <v>2507</v>
          </cell>
          <cell r="C236" t="str">
            <v>Theocharis</v>
          </cell>
          <cell r="D236" t="str">
            <v>Athanasios</v>
          </cell>
          <cell r="E236" t="str">
            <v>Sandstr. 61</v>
          </cell>
          <cell r="F236">
            <v>64342</v>
          </cell>
          <cell r="G236" t="str">
            <v>Seeheim-Jugenheim</v>
          </cell>
          <cell r="H236" t="str">
            <v>DA DFM</v>
          </cell>
        </row>
        <row r="237">
          <cell r="A237" t="str">
            <v>Arlt, Armin</v>
          </cell>
          <cell r="B237">
            <v>1025</v>
          </cell>
          <cell r="C237" t="str">
            <v>Arlt</v>
          </cell>
          <cell r="D237" t="str">
            <v>Armin</v>
          </cell>
          <cell r="E237" t="str">
            <v>Römerstr. 1</v>
          </cell>
          <cell r="F237">
            <v>64665</v>
          </cell>
          <cell r="G237" t="str">
            <v>Alsbach</v>
          </cell>
          <cell r="H237" t="str">
            <v>DA JA80</v>
          </cell>
        </row>
        <row r="238">
          <cell r="A238" t="str">
            <v>David, Manfred</v>
          </cell>
          <cell r="B238">
            <v>1243</v>
          </cell>
          <cell r="C238" t="str">
            <v>David</v>
          </cell>
          <cell r="D238" t="str">
            <v>Manfred</v>
          </cell>
          <cell r="E238" t="str">
            <v>Heidelberger Landstr. 192</v>
          </cell>
          <cell r="F238">
            <v>64297</v>
          </cell>
          <cell r="G238" t="str">
            <v>Darmstadt</v>
          </cell>
          <cell r="H238" t="str">
            <v>DA JA80</v>
          </cell>
        </row>
        <row r="239">
          <cell r="A239" t="str">
            <v>David, Marion</v>
          </cell>
          <cell r="B239">
            <v>1244</v>
          </cell>
          <cell r="C239" t="str">
            <v>David</v>
          </cell>
          <cell r="D239" t="str">
            <v>Marion</v>
          </cell>
          <cell r="E239" t="str">
            <v>Heidelberger Landstr. 192</v>
          </cell>
          <cell r="F239">
            <v>64297</v>
          </cell>
          <cell r="G239" t="str">
            <v>Darmstadt</v>
          </cell>
          <cell r="H239" t="str">
            <v>DA JA80</v>
          </cell>
        </row>
        <row r="240">
          <cell r="A240" t="str">
            <v>Döring, Karl Wilhelm</v>
          </cell>
          <cell r="B240">
            <v>1280</v>
          </cell>
          <cell r="C240" t="str">
            <v>Döring</v>
          </cell>
          <cell r="D240" t="str">
            <v>Karl Wilhelm</v>
          </cell>
          <cell r="E240" t="str">
            <v>Rodauer Str. 37</v>
          </cell>
          <cell r="F240">
            <v>64372</v>
          </cell>
          <cell r="G240" t="str">
            <v>Ober-Ramstadt</v>
          </cell>
          <cell r="H240" t="str">
            <v>DA JA80</v>
          </cell>
        </row>
        <row r="241">
          <cell r="A241" t="str">
            <v>Fischer, Rüdiger</v>
          </cell>
          <cell r="B241">
            <v>1361</v>
          </cell>
          <cell r="C241" t="str">
            <v>Fischer</v>
          </cell>
          <cell r="D241" t="str">
            <v>Rüdiger</v>
          </cell>
          <cell r="E241" t="str">
            <v>Kranichsteiner Str. 112f</v>
          </cell>
          <cell r="F241">
            <v>64289</v>
          </cell>
          <cell r="G241" t="str">
            <v>Darmstadt</v>
          </cell>
          <cell r="H241" t="str">
            <v>DA JA80</v>
          </cell>
        </row>
        <row r="242">
          <cell r="A242" t="str">
            <v>Friebe, Jürgen</v>
          </cell>
          <cell r="B242">
            <v>1378</v>
          </cell>
          <cell r="C242" t="str">
            <v>Friebe</v>
          </cell>
          <cell r="D242" t="str">
            <v>Jürgen</v>
          </cell>
          <cell r="E242" t="str">
            <v>Goethestr. 39</v>
          </cell>
          <cell r="F242">
            <v>64319</v>
          </cell>
          <cell r="G242" t="str">
            <v>Pfungstadt</v>
          </cell>
          <cell r="H242" t="str">
            <v>DA JA80</v>
          </cell>
        </row>
        <row r="243">
          <cell r="A243" t="str">
            <v>Goll, Karlheinz</v>
          </cell>
          <cell r="B243">
            <v>1436</v>
          </cell>
          <cell r="C243" t="str">
            <v>Goll</v>
          </cell>
          <cell r="D243" t="str">
            <v>Karlheinz</v>
          </cell>
          <cell r="E243" t="str">
            <v>Lange Hart 6</v>
          </cell>
          <cell r="F243">
            <v>64673</v>
          </cell>
          <cell r="G243" t="str">
            <v>Zwingenberg</v>
          </cell>
          <cell r="H243" t="str">
            <v>DA JA80</v>
          </cell>
        </row>
        <row r="244">
          <cell r="A244" t="str">
            <v>Heist, Oliver</v>
          </cell>
          <cell r="B244">
            <v>1550</v>
          </cell>
          <cell r="C244" t="str">
            <v>Heist</v>
          </cell>
          <cell r="D244" t="str">
            <v>Oliver</v>
          </cell>
          <cell r="E244" t="str">
            <v>Im Weingarten 7</v>
          </cell>
          <cell r="F244">
            <v>64347</v>
          </cell>
          <cell r="G244" t="str">
            <v>Griesheim</v>
          </cell>
          <cell r="H244" t="str">
            <v>DA JA80</v>
          </cell>
        </row>
        <row r="245">
          <cell r="A245" t="str">
            <v>Kömpf, Stefan</v>
          </cell>
          <cell r="B245">
            <v>4766</v>
          </cell>
          <cell r="C245" t="str">
            <v>Kömpf</v>
          </cell>
          <cell r="D245" t="str">
            <v>Stefan</v>
          </cell>
          <cell r="E245" t="str">
            <v>Bahnhofstr. 37</v>
          </cell>
          <cell r="F245">
            <v>64521</v>
          </cell>
          <cell r="G245" t="str">
            <v>Groß-Gerau</v>
          </cell>
          <cell r="H245" t="str">
            <v>DA JA80</v>
          </cell>
        </row>
        <row r="246">
          <cell r="A246" t="str">
            <v>Krist, Elke</v>
          </cell>
          <cell r="B246">
            <v>1782</v>
          </cell>
          <cell r="C246" t="str">
            <v>Krist</v>
          </cell>
          <cell r="D246" t="str">
            <v>Elke</v>
          </cell>
          <cell r="E246" t="str">
            <v>Römerstr. 1</v>
          </cell>
          <cell r="F246">
            <v>64665</v>
          </cell>
          <cell r="G246" t="str">
            <v>Alsbach</v>
          </cell>
          <cell r="H246" t="str">
            <v>DA JA80</v>
          </cell>
        </row>
        <row r="247">
          <cell r="A247" t="str">
            <v>L'hoest, Wilko</v>
          </cell>
          <cell r="B247">
            <v>1864</v>
          </cell>
          <cell r="C247" t="str">
            <v>L'hoest</v>
          </cell>
          <cell r="D247" t="str">
            <v>Wilko</v>
          </cell>
          <cell r="E247" t="str">
            <v>Goddelauer Str. 2c</v>
          </cell>
          <cell r="F247">
            <v>64560</v>
          </cell>
          <cell r="G247" t="str">
            <v>Riedstadt-Erfelden</v>
          </cell>
          <cell r="H247" t="str">
            <v>DA JA80</v>
          </cell>
        </row>
        <row r="248">
          <cell r="A248" t="str">
            <v>Mahnert, Klaus-Thomas</v>
          </cell>
          <cell r="B248">
            <v>1905</v>
          </cell>
          <cell r="C248" t="str">
            <v>Mahnert</v>
          </cell>
          <cell r="D248" t="str">
            <v>Klaus-Thomas</v>
          </cell>
          <cell r="E248" t="str">
            <v>Jägersgarten 6</v>
          </cell>
          <cell r="F248">
            <v>64678</v>
          </cell>
          <cell r="G248" t="str">
            <v>Lindenfels</v>
          </cell>
          <cell r="H248" t="str">
            <v>DA JA80</v>
          </cell>
        </row>
        <row r="249">
          <cell r="A249" t="str">
            <v>Nasert, Olaf</v>
          </cell>
          <cell r="B249">
            <v>2013</v>
          </cell>
          <cell r="C249" t="str">
            <v>Nasert</v>
          </cell>
          <cell r="D249" t="str">
            <v>Olaf</v>
          </cell>
          <cell r="E249" t="str">
            <v>Flughafenstr. 3a</v>
          </cell>
          <cell r="F249">
            <v>64347</v>
          </cell>
          <cell r="G249" t="str">
            <v>Griesheim</v>
          </cell>
          <cell r="H249" t="str">
            <v>DA JA80</v>
          </cell>
        </row>
        <row r="250">
          <cell r="A250" t="str">
            <v>Rabe, Georg</v>
          </cell>
          <cell r="B250">
            <v>2136</v>
          </cell>
          <cell r="C250" t="str">
            <v>Rabe</v>
          </cell>
          <cell r="D250" t="str">
            <v>Georg</v>
          </cell>
          <cell r="E250" t="str">
            <v>In der Hälde 2</v>
          </cell>
          <cell r="F250">
            <v>71282</v>
          </cell>
          <cell r="G250" t="str">
            <v>Hemmingen</v>
          </cell>
          <cell r="H250" t="str">
            <v>DA JA80</v>
          </cell>
        </row>
        <row r="251">
          <cell r="A251" t="str">
            <v>Ruhl, Reinhard</v>
          </cell>
          <cell r="B251">
            <v>2237</v>
          </cell>
          <cell r="C251" t="str">
            <v>Ruhl</v>
          </cell>
          <cell r="D251" t="str">
            <v>Reinhard</v>
          </cell>
          <cell r="E251" t="str">
            <v>Oberndorfer Str. 81</v>
          </cell>
          <cell r="F251">
            <v>64347</v>
          </cell>
          <cell r="G251" t="str">
            <v>Griesheim</v>
          </cell>
          <cell r="H251" t="str">
            <v>DA JA80</v>
          </cell>
        </row>
        <row r="252">
          <cell r="A252" t="str">
            <v>Schäfer, Herbert</v>
          </cell>
          <cell r="B252">
            <v>2263</v>
          </cell>
          <cell r="C252" t="str">
            <v>Schäfer</v>
          </cell>
          <cell r="D252" t="str">
            <v>Herbert</v>
          </cell>
          <cell r="E252" t="str">
            <v>Weingartenstr. 27</v>
          </cell>
          <cell r="F252">
            <v>64297</v>
          </cell>
          <cell r="G252" t="str">
            <v>Darmstadt</v>
          </cell>
          <cell r="H252" t="str">
            <v>DA JA80</v>
          </cell>
        </row>
        <row r="253">
          <cell r="A253" t="str">
            <v>Schneider, Norbert</v>
          </cell>
          <cell r="B253">
            <v>2334</v>
          </cell>
          <cell r="C253" t="str">
            <v>Schneider</v>
          </cell>
          <cell r="D253" t="str">
            <v>Norbert</v>
          </cell>
          <cell r="E253" t="str">
            <v>Masurenweg 16</v>
          </cell>
          <cell r="F253">
            <v>64297</v>
          </cell>
          <cell r="G253" t="str">
            <v>Darmstadt</v>
          </cell>
          <cell r="H253" t="str">
            <v>DA JA80</v>
          </cell>
        </row>
        <row r="254">
          <cell r="A254" t="str">
            <v>Schulte, Jean-Manuel</v>
          </cell>
          <cell r="B254">
            <v>4038</v>
          </cell>
          <cell r="C254" t="str">
            <v>Schulte</v>
          </cell>
          <cell r="D254" t="str">
            <v>Jean-Manuel</v>
          </cell>
          <cell r="E254" t="str">
            <v>Düppelstr. 90</v>
          </cell>
          <cell r="F254">
            <v>46045</v>
          </cell>
          <cell r="G254" t="str">
            <v>Oberhausen</v>
          </cell>
          <cell r="H254" t="str">
            <v>DA JA80</v>
          </cell>
        </row>
        <row r="255">
          <cell r="A255" t="str">
            <v>Sikorsky, Petra</v>
          </cell>
          <cell r="B255">
            <v>3551</v>
          </cell>
          <cell r="C255" t="str">
            <v>Sikorsky</v>
          </cell>
          <cell r="D255" t="str">
            <v>Petra</v>
          </cell>
          <cell r="E255" t="str">
            <v>Sindlinger Weg 1</v>
          </cell>
          <cell r="F255">
            <v>61350</v>
          </cell>
          <cell r="G255" t="str">
            <v>Bad Homburg</v>
          </cell>
          <cell r="H255" t="str">
            <v>DA JA80</v>
          </cell>
        </row>
        <row r="256">
          <cell r="A256" t="str">
            <v>Täger, Maria</v>
          </cell>
          <cell r="B256">
            <v>2333</v>
          </cell>
          <cell r="C256" t="str">
            <v>Täger</v>
          </cell>
          <cell r="D256" t="str">
            <v>Maria</v>
          </cell>
          <cell r="E256" t="str">
            <v>Westring 100</v>
          </cell>
          <cell r="F256">
            <v>64331</v>
          </cell>
          <cell r="G256" t="str">
            <v>Weiterstadt</v>
          </cell>
          <cell r="H256" t="str">
            <v>DA JA80</v>
          </cell>
        </row>
        <row r="257">
          <cell r="A257" t="str">
            <v>Wichmann, Dieter</v>
          </cell>
          <cell r="B257">
            <v>4432</v>
          </cell>
          <cell r="C257" t="str">
            <v>Wichmann</v>
          </cell>
          <cell r="D257" t="str">
            <v>Dieter</v>
          </cell>
          <cell r="E257" t="str">
            <v>Carl-Ulrich-Str. 22</v>
          </cell>
          <cell r="F257">
            <v>64279</v>
          </cell>
          <cell r="G257" t="str">
            <v>Darmstadt</v>
          </cell>
          <cell r="H257" t="str">
            <v>DA JA80</v>
          </cell>
        </row>
        <row r="258">
          <cell r="A258" t="str">
            <v>Zentgraf, Ekkehard</v>
          </cell>
          <cell r="B258">
            <v>2682</v>
          </cell>
          <cell r="C258" t="str">
            <v>Zentgraf</v>
          </cell>
          <cell r="D258" t="str">
            <v>Ekkehard</v>
          </cell>
          <cell r="E258" t="str">
            <v>Kinzigweg 11</v>
          </cell>
          <cell r="F258">
            <v>64297</v>
          </cell>
          <cell r="G258" t="str">
            <v>Darmstadt</v>
          </cell>
          <cell r="H258" t="str">
            <v>DA JA80</v>
          </cell>
        </row>
        <row r="259">
          <cell r="A259" t="str">
            <v>Keil, Ulrich</v>
          </cell>
          <cell r="B259">
            <v>4972</v>
          </cell>
          <cell r="C259" t="str">
            <v>Keil</v>
          </cell>
          <cell r="D259" t="str">
            <v>Ulrich</v>
          </cell>
          <cell r="E259" t="str">
            <v>Marktstr. 3</v>
          </cell>
          <cell r="F259">
            <v>30880</v>
          </cell>
          <cell r="G259" t="str">
            <v>Hannover</v>
          </cell>
          <cell r="H259" t="str">
            <v>DDV Nord</v>
          </cell>
        </row>
        <row r="260">
          <cell r="A260" t="str">
            <v>Smidt, Thomas</v>
          </cell>
          <cell r="B260">
            <v>2430</v>
          </cell>
          <cell r="C260" t="str">
            <v>Smidt</v>
          </cell>
          <cell r="D260" t="str">
            <v>Thomas</v>
          </cell>
          <cell r="E260" t="str">
            <v>Osterkampsweg 143</v>
          </cell>
          <cell r="F260">
            <v>26131</v>
          </cell>
          <cell r="G260" t="str">
            <v>Oldenburg</v>
          </cell>
          <cell r="H260" t="str">
            <v>DDVNord</v>
          </cell>
        </row>
        <row r="261">
          <cell r="A261" t="str">
            <v>Sporleder, Manfred</v>
          </cell>
          <cell r="B261">
            <v>2706</v>
          </cell>
          <cell r="C261" t="str">
            <v>Sporleder</v>
          </cell>
          <cell r="D261" t="str">
            <v>Manfred</v>
          </cell>
          <cell r="E261" t="str">
            <v>Planetenring 8b</v>
          </cell>
          <cell r="F261">
            <v>30419</v>
          </cell>
          <cell r="G261" t="str">
            <v xml:space="preserve">Hannover </v>
          </cell>
          <cell r="H261" t="str">
            <v>DDVNord</v>
          </cell>
        </row>
        <row r="262">
          <cell r="A262" t="str">
            <v>Bellmer, Torsten</v>
          </cell>
          <cell r="B262">
            <v>3369</v>
          </cell>
          <cell r="C262" t="str">
            <v>Bellmer</v>
          </cell>
          <cell r="D262" t="str">
            <v>Torsten</v>
          </cell>
          <cell r="E262" t="str">
            <v>Humboldtstr. 4</v>
          </cell>
          <cell r="F262">
            <v>18055</v>
          </cell>
          <cell r="G262" t="str">
            <v>Rostock</v>
          </cell>
          <cell r="H262" t="str">
            <v>DDVOst</v>
          </cell>
        </row>
        <row r="263">
          <cell r="A263" t="str">
            <v>Ehm, Christa</v>
          </cell>
          <cell r="B263">
            <v>1304</v>
          </cell>
          <cell r="C263" t="str">
            <v>Ehm</v>
          </cell>
          <cell r="D263" t="str">
            <v>Christa</v>
          </cell>
          <cell r="E263" t="str">
            <v>Siegersbusch 14</v>
          </cell>
          <cell r="F263">
            <v>42327</v>
          </cell>
          <cell r="G263" t="str">
            <v>Wuppertal</v>
          </cell>
          <cell r="H263" t="str">
            <v>DDVWest</v>
          </cell>
        </row>
        <row r="264">
          <cell r="A264" t="str">
            <v>Rentrop, Eberhard</v>
          </cell>
          <cell r="B264">
            <v>3348</v>
          </cell>
          <cell r="C264" t="str">
            <v>Rentrop</v>
          </cell>
          <cell r="D264" t="str">
            <v>Eberhard</v>
          </cell>
          <cell r="E264" t="str">
            <v>Spielbergweg 83</v>
          </cell>
          <cell r="F264">
            <v>58849</v>
          </cell>
          <cell r="G264" t="str">
            <v>Herscheid</v>
          </cell>
          <cell r="H264" t="str">
            <v>DDVWest</v>
          </cell>
        </row>
        <row r="265">
          <cell r="A265" t="str">
            <v>Barczewski, Sylke</v>
          </cell>
          <cell r="B265">
            <v>4726</v>
          </cell>
          <cell r="C265" t="str">
            <v>Barczewski</v>
          </cell>
          <cell r="D265" t="str">
            <v>Sylke</v>
          </cell>
          <cell r="E265" t="str">
            <v>Haselhuhnweg 8</v>
          </cell>
          <cell r="F265">
            <v>44892</v>
          </cell>
          <cell r="G265" t="str">
            <v>Bochum</v>
          </cell>
          <cell r="H265" t="str">
            <v>DO KO</v>
          </cell>
        </row>
        <row r="266">
          <cell r="A266" t="str">
            <v>Behn, Stefan</v>
          </cell>
          <cell r="B266">
            <v>4589</v>
          </cell>
          <cell r="C266" t="str">
            <v>Behn</v>
          </cell>
          <cell r="D266" t="str">
            <v>Stefan</v>
          </cell>
          <cell r="E266" t="str">
            <v>Hagener Str. 291</v>
          </cell>
          <cell r="F266">
            <v>44229</v>
          </cell>
          <cell r="G266" t="str">
            <v>Dortmund</v>
          </cell>
          <cell r="H266" t="str">
            <v>DO KO</v>
          </cell>
        </row>
        <row r="267">
          <cell r="A267" t="str">
            <v>Eichwald, Jutta</v>
          </cell>
          <cell r="B267">
            <v>3704</v>
          </cell>
          <cell r="C267" t="str">
            <v>Eichwald</v>
          </cell>
          <cell r="D267" t="str">
            <v>Jutta</v>
          </cell>
          <cell r="E267" t="str">
            <v>Hölkeskampring 96</v>
          </cell>
          <cell r="F267">
            <v>44625</v>
          </cell>
          <cell r="G267" t="str">
            <v>Herne</v>
          </cell>
          <cell r="H267" t="str">
            <v>DO KO</v>
          </cell>
        </row>
        <row r="268">
          <cell r="A268" t="str">
            <v>Goris, Norman</v>
          </cell>
          <cell r="B268">
            <v>4318</v>
          </cell>
          <cell r="C268" t="str">
            <v>Goris</v>
          </cell>
          <cell r="D268" t="str">
            <v>Norman</v>
          </cell>
          <cell r="E268" t="str">
            <v>Bremmenstr. 21a</v>
          </cell>
          <cell r="F268">
            <v>44319</v>
          </cell>
          <cell r="G268" t="str">
            <v>Dortmund</v>
          </cell>
          <cell r="H268" t="str">
            <v>DO KO</v>
          </cell>
        </row>
        <row r="269">
          <cell r="A269" t="str">
            <v>Kannengießer, Jörg</v>
          </cell>
          <cell r="B269">
            <v>3461</v>
          </cell>
          <cell r="C269" t="str">
            <v>Kannengießer</v>
          </cell>
          <cell r="D269" t="str">
            <v>Jörg</v>
          </cell>
          <cell r="E269" t="str">
            <v>Schillerstr. 69</v>
          </cell>
          <cell r="F269">
            <v>59379</v>
          </cell>
          <cell r="G269" t="str">
            <v>Selm</v>
          </cell>
          <cell r="H269" t="str">
            <v>DO KO</v>
          </cell>
        </row>
        <row r="270">
          <cell r="A270" t="str">
            <v>Kestner, Gimena</v>
          </cell>
          <cell r="B270">
            <v>4763</v>
          </cell>
          <cell r="C270" t="str">
            <v>Kestner</v>
          </cell>
          <cell r="D270" t="str">
            <v>Gimena</v>
          </cell>
          <cell r="E270" t="str">
            <v>Hansemannstr. 25</v>
          </cell>
          <cell r="F270">
            <v>44357</v>
          </cell>
          <cell r="G270" t="str">
            <v>Dortmund</v>
          </cell>
          <cell r="H270" t="str">
            <v>DO KO</v>
          </cell>
        </row>
        <row r="271">
          <cell r="A271" t="str">
            <v>Krüger, Klaus</v>
          </cell>
          <cell r="B271">
            <v>4369</v>
          </cell>
          <cell r="C271" t="str">
            <v>Krüger</v>
          </cell>
          <cell r="D271" t="str">
            <v>Klaus</v>
          </cell>
          <cell r="E271" t="str">
            <v>Wodanstr. 7</v>
          </cell>
          <cell r="F271">
            <v>44805</v>
          </cell>
          <cell r="G271" t="str">
            <v>Bochum</v>
          </cell>
          <cell r="H271" t="str">
            <v>DO KO</v>
          </cell>
        </row>
        <row r="272">
          <cell r="A272" t="str">
            <v>Löhr, Horst Dieter</v>
          </cell>
          <cell r="B272">
            <v>3706</v>
          </cell>
          <cell r="C272" t="str">
            <v>Löhr</v>
          </cell>
          <cell r="D272" t="str">
            <v>Horst Dieter</v>
          </cell>
          <cell r="E272" t="str">
            <v>Kückshauser Str. 38</v>
          </cell>
          <cell r="F272">
            <v>44265</v>
          </cell>
          <cell r="G272" t="str">
            <v>Dortmund</v>
          </cell>
          <cell r="H272" t="str">
            <v>DO KO</v>
          </cell>
        </row>
        <row r="273">
          <cell r="A273" t="str">
            <v>Majorek, Doris</v>
          </cell>
          <cell r="B273">
            <v>3523</v>
          </cell>
          <cell r="C273" t="str">
            <v>Majorek</v>
          </cell>
          <cell r="D273" t="str">
            <v>Doris</v>
          </cell>
          <cell r="E273" t="str">
            <v>Kronprinzenstr. 44</v>
          </cell>
          <cell r="F273">
            <v>44623</v>
          </cell>
          <cell r="G273" t="str">
            <v>Herne</v>
          </cell>
          <cell r="H273" t="str">
            <v>DO KO</v>
          </cell>
        </row>
        <row r="274">
          <cell r="A274" t="str">
            <v>Saage, Armin</v>
          </cell>
          <cell r="B274">
            <v>4948</v>
          </cell>
          <cell r="C274" t="str">
            <v>Saage</v>
          </cell>
          <cell r="D274" t="str">
            <v>Armin</v>
          </cell>
          <cell r="E274" t="str">
            <v>Semerteichstr. 25</v>
          </cell>
          <cell r="F274">
            <v>44141</v>
          </cell>
          <cell r="G274" t="str">
            <v>Dortmund</v>
          </cell>
          <cell r="H274" t="str">
            <v>DO KO</v>
          </cell>
        </row>
        <row r="275">
          <cell r="A275" t="str">
            <v>Sydow, Britta</v>
          </cell>
          <cell r="B275">
            <v>3555</v>
          </cell>
          <cell r="C275" t="str">
            <v>Sydow</v>
          </cell>
          <cell r="D275" t="str">
            <v>Britta</v>
          </cell>
          <cell r="E275" t="str">
            <v>Kronprinzenstr. 41</v>
          </cell>
          <cell r="F275">
            <v>44135</v>
          </cell>
          <cell r="G275" t="str">
            <v>Dortmund</v>
          </cell>
          <cell r="H275" t="str">
            <v>DO KO</v>
          </cell>
        </row>
        <row r="276">
          <cell r="A276" t="str">
            <v>Artmannselm, Renate</v>
          </cell>
          <cell r="B276">
            <v>1028</v>
          </cell>
          <cell r="C276" t="str">
            <v>Artmannselm</v>
          </cell>
          <cell r="D276" t="str">
            <v>Renate</v>
          </cell>
          <cell r="E276" t="str">
            <v>Postallee 3</v>
          </cell>
          <cell r="F276">
            <v>45964</v>
          </cell>
          <cell r="G276" t="str">
            <v>Gladbeck</v>
          </cell>
          <cell r="H276" t="str">
            <v>DU ZHN</v>
          </cell>
        </row>
        <row r="277">
          <cell r="A277" t="str">
            <v>Blosen, Andrea</v>
          </cell>
          <cell r="B277">
            <v>3818</v>
          </cell>
          <cell r="C277" t="str">
            <v>Blosen</v>
          </cell>
          <cell r="D277" t="str">
            <v>Andrea</v>
          </cell>
          <cell r="E277" t="str">
            <v>Dr.-Hammacher-Str. 31</v>
          </cell>
          <cell r="F277">
            <v>47119</v>
          </cell>
          <cell r="G277" t="str">
            <v>Duisburg</v>
          </cell>
          <cell r="H277" t="str">
            <v>DU ZHN</v>
          </cell>
        </row>
        <row r="278">
          <cell r="A278" t="str">
            <v>Blosen, Detlef</v>
          </cell>
          <cell r="B278">
            <v>3819</v>
          </cell>
          <cell r="C278" t="str">
            <v>Blosen</v>
          </cell>
          <cell r="D278" t="str">
            <v>Detlef</v>
          </cell>
          <cell r="E278" t="str">
            <v>Dr.-Hammacher-Str. 31</v>
          </cell>
          <cell r="F278">
            <v>47119</v>
          </cell>
          <cell r="G278" t="str">
            <v>Duisburg</v>
          </cell>
          <cell r="H278" t="str">
            <v>DU ZHN</v>
          </cell>
        </row>
        <row r="279">
          <cell r="A279" t="str">
            <v>Bühler, Dagmar</v>
          </cell>
          <cell r="B279">
            <v>2925</v>
          </cell>
          <cell r="C279" t="str">
            <v>Bühler</v>
          </cell>
          <cell r="D279" t="str">
            <v>Dagmar</v>
          </cell>
          <cell r="E279" t="str">
            <v>Lindenallee 13</v>
          </cell>
          <cell r="F279">
            <v>47229</v>
          </cell>
          <cell r="G279" t="str">
            <v>Duisburg</v>
          </cell>
          <cell r="H279" t="str">
            <v>DU ZHN</v>
          </cell>
        </row>
        <row r="280">
          <cell r="A280" t="str">
            <v>Burger, Wolfgang</v>
          </cell>
          <cell r="B280">
            <v>3722</v>
          </cell>
          <cell r="C280" t="str">
            <v>Burger</v>
          </cell>
          <cell r="D280" t="str">
            <v>Wolfgang</v>
          </cell>
          <cell r="E280" t="str">
            <v>Heideweg 16</v>
          </cell>
          <cell r="F280">
            <v>48619</v>
          </cell>
          <cell r="G280" t="str">
            <v>Heek</v>
          </cell>
          <cell r="H280" t="str">
            <v>DU ZHN</v>
          </cell>
        </row>
        <row r="281">
          <cell r="A281" t="str">
            <v>Dräger, Jürgen</v>
          </cell>
          <cell r="B281">
            <v>3938</v>
          </cell>
          <cell r="C281" t="str">
            <v>Dräger</v>
          </cell>
          <cell r="D281" t="str">
            <v>Jürgen</v>
          </cell>
          <cell r="E281" t="str">
            <v>August-Nieten-Str. 8</v>
          </cell>
          <cell r="F281">
            <v>47053</v>
          </cell>
          <cell r="G281" t="str">
            <v>Duisburg</v>
          </cell>
          <cell r="H281" t="str">
            <v>DU ZHN</v>
          </cell>
        </row>
        <row r="282">
          <cell r="A282" t="str">
            <v>Hüsken, Frank</v>
          </cell>
          <cell r="B282">
            <v>1636</v>
          </cell>
          <cell r="C282" t="str">
            <v>Hüsken</v>
          </cell>
          <cell r="D282" t="str">
            <v>Frank</v>
          </cell>
          <cell r="E282" t="str">
            <v>Am Schmidtberg 16</v>
          </cell>
          <cell r="F282">
            <v>47475</v>
          </cell>
          <cell r="G282" t="str">
            <v>Kamp-Lintfort</v>
          </cell>
          <cell r="H282" t="str">
            <v>DU ZHN</v>
          </cell>
        </row>
        <row r="283">
          <cell r="A283" t="str">
            <v>Keubler, Thomas</v>
          </cell>
          <cell r="B283">
            <v>4865</v>
          </cell>
          <cell r="C283" t="str">
            <v>Keubler</v>
          </cell>
          <cell r="D283" t="str">
            <v>Thomas</v>
          </cell>
          <cell r="E283" t="str">
            <v>Pina-Bausch-Str. 43</v>
          </cell>
          <cell r="F283">
            <v>42719</v>
          </cell>
          <cell r="G283" t="str">
            <v>Solingen</v>
          </cell>
          <cell r="H283" t="str">
            <v>DU ZHN</v>
          </cell>
        </row>
        <row r="284">
          <cell r="A284" t="str">
            <v>Kontny, Claudia</v>
          </cell>
          <cell r="B284">
            <v>4365</v>
          </cell>
          <cell r="C284" t="str">
            <v>Kontny</v>
          </cell>
          <cell r="D284" t="str">
            <v>Claudia</v>
          </cell>
          <cell r="E284" t="str">
            <v>Kardinal-Galen-Str. 42</v>
          </cell>
          <cell r="F284">
            <v>47051</v>
          </cell>
          <cell r="G284" t="str">
            <v>Duisburg</v>
          </cell>
          <cell r="H284" t="str">
            <v>DU ZHN</v>
          </cell>
        </row>
        <row r="285">
          <cell r="A285" t="str">
            <v>Kruber, Klaus</v>
          </cell>
          <cell r="B285">
            <v>4634</v>
          </cell>
          <cell r="C285" t="str">
            <v>Kruber</v>
          </cell>
          <cell r="D285" t="str">
            <v>Klaus</v>
          </cell>
          <cell r="E285" t="str">
            <v>Voerderstr. 79</v>
          </cell>
          <cell r="F285">
            <v>46535</v>
          </cell>
          <cell r="G285" t="str">
            <v>Dinslaken</v>
          </cell>
          <cell r="H285" t="str">
            <v>DU ZHN</v>
          </cell>
        </row>
        <row r="286">
          <cell r="A286" t="str">
            <v>Kunst, Ulrike</v>
          </cell>
          <cell r="B286">
            <v>1814</v>
          </cell>
          <cell r="C286" t="str">
            <v>Kunst</v>
          </cell>
          <cell r="D286" t="str">
            <v>Ulrike</v>
          </cell>
          <cell r="E286" t="str">
            <v>Sternbuschweg 344</v>
          </cell>
          <cell r="F286">
            <v>47057</v>
          </cell>
          <cell r="G286" t="str">
            <v>Duisburg</v>
          </cell>
          <cell r="H286" t="str">
            <v>DU ZHN</v>
          </cell>
        </row>
        <row r="287">
          <cell r="A287" t="str">
            <v>Lind, Hans-Dieter</v>
          </cell>
          <cell r="B287">
            <v>3347</v>
          </cell>
          <cell r="C287" t="str">
            <v>Lind</v>
          </cell>
          <cell r="D287" t="str">
            <v>Hans-Dieter</v>
          </cell>
          <cell r="E287" t="str">
            <v>Rodenwald 34</v>
          </cell>
          <cell r="F287">
            <v>40883</v>
          </cell>
          <cell r="G287" t="str">
            <v>Ratingen</v>
          </cell>
          <cell r="H287" t="str">
            <v>DU ZHN</v>
          </cell>
        </row>
        <row r="288">
          <cell r="A288" t="str">
            <v>Metz, Cornelia</v>
          </cell>
          <cell r="B288">
            <v>1946</v>
          </cell>
          <cell r="C288" t="str">
            <v>Metz</v>
          </cell>
          <cell r="D288" t="str">
            <v>Cornelia</v>
          </cell>
          <cell r="E288" t="str">
            <v>Königsberger Allee 49a</v>
          </cell>
          <cell r="F288">
            <v>47058</v>
          </cell>
          <cell r="G288" t="str">
            <v>Duisburg</v>
          </cell>
          <cell r="H288" t="str">
            <v>DU ZHN</v>
          </cell>
        </row>
        <row r="289">
          <cell r="A289" t="str">
            <v>Metz, Ralph</v>
          </cell>
          <cell r="B289">
            <v>2466</v>
          </cell>
          <cell r="C289" t="str">
            <v>Metz</v>
          </cell>
          <cell r="D289" t="str">
            <v>Ralph</v>
          </cell>
          <cell r="E289" t="str">
            <v>Königsberger Allee 49a</v>
          </cell>
          <cell r="F289">
            <v>47058</v>
          </cell>
          <cell r="G289" t="str">
            <v>Duisburg</v>
          </cell>
          <cell r="H289" t="str">
            <v>DU ZHN</v>
          </cell>
        </row>
        <row r="290">
          <cell r="A290" t="str">
            <v>Moritz, Ingo</v>
          </cell>
          <cell r="B290">
            <v>1984</v>
          </cell>
          <cell r="C290" t="str">
            <v>Moritz</v>
          </cell>
          <cell r="D290" t="str">
            <v>Ingo</v>
          </cell>
          <cell r="E290" t="str">
            <v>Moerser Str. 152</v>
          </cell>
          <cell r="F290">
            <v>47475</v>
          </cell>
          <cell r="G290" t="str">
            <v>Kamp-Lintfort</v>
          </cell>
          <cell r="H290" t="str">
            <v>DU ZHN</v>
          </cell>
        </row>
        <row r="291">
          <cell r="A291" t="str">
            <v>Moritz, Steffen</v>
          </cell>
          <cell r="B291">
            <v>4194</v>
          </cell>
          <cell r="C291" t="str">
            <v>Moritz</v>
          </cell>
          <cell r="D291" t="str">
            <v>Steffen</v>
          </cell>
          <cell r="E291" t="str">
            <v>Wiesenbruchstr. 122</v>
          </cell>
          <cell r="F291">
            <v>47475</v>
          </cell>
          <cell r="G291" t="str">
            <v>Kamp-Lintfort</v>
          </cell>
          <cell r="H291" t="str">
            <v>DU ZHN</v>
          </cell>
        </row>
        <row r="292">
          <cell r="A292" t="str">
            <v>Terwelp, Gudrun</v>
          </cell>
          <cell r="B292">
            <v>1163</v>
          </cell>
          <cell r="C292" t="str">
            <v>Terwelp</v>
          </cell>
          <cell r="D292" t="str">
            <v>Gudrun</v>
          </cell>
          <cell r="E292" t="str">
            <v>Ahornstr. 14</v>
          </cell>
          <cell r="F292">
            <v>47055</v>
          </cell>
          <cell r="G292" t="str">
            <v>Duisburg</v>
          </cell>
          <cell r="H292" t="str">
            <v>DU ZHN</v>
          </cell>
        </row>
        <row r="293">
          <cell r="A293" t="str">
            <v>Tubbering, Georg</v>
          </cell>
          <cell r="B293">
            <v>4416</v>
          </cell>
          <cell r="C293" t="str">
            <v>Tubbering</v>
          </cell>
          <cell r="D293" t="str">
            <v>Georg</v>
          </cell>
          <cell r="E293" t="str">
            <v>Rechenacker 56</v>
          </cell>
          <cell r="F293">
            <v>46249</v>
          </cell>
          <cell r="G293" t="str">
            <v>Oberhausen</v>
          </cell>
          <cell r="H293" t="str">
            <v>DU ZHN</v>
          </cell>
        </row>
        <row r="294">
          <cell r="A294" t="str">
            <v>von der Warth, Christel</v>
          </cell>
          <cell r="B294">
            <v>2568</v>
          </cell>
          <cell r="C294" t="str">
            <v>von der Warth</v>
          </cell>
          <cell r="D294" t="str">
            <v>Christel</v>
          </cell>
          <cell r="E294" t="str">
            <v>Heinestr. 50</v>
          </cell>
          <cell r="F294">
            <v>47057</v>
          </cell>
          <cell r="G294" t="str">
            <v>Duisburg</v>
          </cell>
          <cell r="H294" t="str">
            <v>DU ZHN</v>
          </cell>
        </row>
        <row r="295">
          <cell r="A295" t="str">
            <v>Wollschläger, Andreas</v>
          </cell>
          <cell r="B295">
            <v>2664</v>
          </cell>
          <cell r="C295" t="str">
            <v>Wollschläger</v>
          </cell>
          <cell r="D295" t="str">
            <v>Andreas</v>
          </cell>
          <cell r="E295" t="str">
            <v>Bismarckstr. 74</v>
          </cell>
          <cell r="F295">
            <v>46535</v>
          </cell>
          <cell r="G295" t="str">
            <v>Dinslaken</v>
          </cell>
          <cell r="H295" t="str">
            <v>DU ZHN</v>
          </cell>
        </row>
        <row r="296">
          <cell r="A296" t="str">
            <v>Arens, Claudia</v>
          </cell>
          <cell r="B296">
            <v>1022</v>
          </cell>
          <cell r="C296" t="str">
            <v>Arens</v>
          </cell>
          <cell r="D296" t="str">
            <v>Claudia</v>
          </cell>
          <cell r="E296" t="str">
            <v>Albert-Schweitzer-Str. 9</v>
          </cell>
          <cell r="F296">
            <v>45899</v>
          </cell>
          <cell r="G296" t="str">
            <v>Gelsenkirchen</v>
          </cell>
          <cell r="H296" t="str">
            <v>E  GD88</v>
          </cell>
        </row>
        <row r="297">
          <cell r="A297" t="str">
            <v>Beck, Rüdiger</v>
          </cell>
          <cell r="B297">
            <v>4917</v>
          </cell>
          <cell r="C297" t="str">
            <v>Beck</v>
          </cell>
          <cell r="D297" t="str">
            <v>Rüdiger</v>
          </cell>
          <cell r="E297" t="str">
            <v>Am Ahbach 21</v>
          </cell>
          <cell r="F297">
            <v>44869</v>
          </cell>
          <cell r="G297" t="str">
            <v>Bochum</v>
          </cell>
          <cell r="H297" t="str">
            <v>E  GD88</v>
          </cell>
        </row>
        <row r="298">
          <cell r="A298" t="str">
            <v>Beck, Xiadong</v>
          </cell>
          <cell r="B298">
            <v>4918</v>
          </cell>
          <cell r="C298" t="str">
            <v>Beck</v>
          </cell>
          <cell r="D298" t="str">
            <v>Xiadong</v>
          </cell>
          <cell r="E298" t="str">
            <v>Am Ahbach 21</v>
          </cell>
          <cell r="F298">
            <v>44869</v>
          </cell>
          <cell r="G298" t="str">
            <v>Bochum</v>
          </cell>
          <cell r="H298" t="str">
            <v>E  GD88</v>
          </cell>
        </row>
        <row r="299">
          <cell r="A299" t="str">
            <v>Bornemann, Ole</v>
          </cell>
          <cell r="B299">
            <v>1165</v>
          </cell>
          <cell r="C299" t="str">
            <v>Bornemann</v>
          </cell>
          <cell r="D299" t="str">
            <v>Ole</v>
          </cell>
          <cell r="E299" t="str">
            <v>Gutenbergstr. 24</v>
          </cell>
          <cell r="F299">
            <v>45128</v>
          </cell>
          <cell r="G299" t="str">
            <v>Essen</v>
          </cell>
          <cell r="H299" t="str">
            <v>E  GD88</v>
          </cell>
        </row>
        <row r="300">
          <cell r="A300" t="str">
            <v>Gerss, Anneli</v>
          </cell>
          <cell r="B300">
            <v>4431</v>
          </cell>
          <cell r="C300" t="str">
            <v>Gerss</v>
          </cell>
          <cell r="D300" t="str">
            <v>Anneli</v>
          </cell>
          <cell r="E300" t="str">
            <v>Berneckerstr. 17</v>
          </cell>
          <cell r="F300">
            <v>44799</v>
          </cell>
          <cell r="G300" t="str">
            <v>Bochum</v>
          </cell>
          <cell r="H300" t="str">
            <v>E  GD88</v>
          </cell>
        </row>
        <row r="301">
          <cell r="A301" t="str">
            <v>Harks, Ralf</v>
          </cell>
          <cell r="B301">
            <v>1511</v>
          </cell>
          <cell r="C301" t="str">
            <v>Harks</v>
          </cell>
          <cell r="D301" t="str">
            <v>Ralf</v>
          </cell>
          <cell r="E301" t="str">
            <v>Wasserfurt 44B</v>
          </cell>
          <cell r="F301">
            <v>46286</v>
          </cell>
          <cell r="G301" t="str">
            <v>Dorsten</v>
          </cell>
          <cell r="H301" t="str">
            <v>E  GD88</v>
          </cell>
        </row>
        <row r="302">
          <cell r="A302" t="str">
            <v>Hillenbrand, Norbert</v>
          </cell>
          <cell r="B302">
            <v>3499</v>
          </cell>
          <cell r="C302" t="str">
            <v>Hillenbrand</v>
          </cell>
          <cell r="D302" t="str">
            <v>Norbert</v>
          </cell>
          <cell r="E302" t="str">
            <v>Bertastr. 46</v>
          </cell>
          <cell r="F302">
            <v>45883</v>
          </cell>
          <cell r="G302" t="str">
            <v>Gelsenkirchen</v>
          </cell>
          <cell r="H302" t="str">
            <v>E  GD88</v>
          </cell>
        </row>
        <row r="303">
          <cell r="A303" t="str">
            <v>Hoercher, Erika</v>
          </cell>
          <cell r="B303">
            <v>4586</v>
          </cell>
          <cell r="C303" t="str">
            <v>Hoercher</v>
          </cell>
          <cell r="D303" t="str">
            <v>Erika</v>
          </cell>
          <cell r="E303" t="str">
            <v>Bochumer Landstr. 320</v>
          </cell>
          <cell r="F303">
            <v>45279</v>
          </cell>
          <cell r="G303" t="str">
            <v>Essen</v>
          </cell>
          <cell r="H303" t="str">
            <v>E  GD88</v>
          </cell>
        </row>
        <row r="304">
          <cell r="A304" t="str">
            <v>Krumm, Carsten</v>
          </cell>
          <cell r="B304">
            <v>4604</v>
          </cell>
          <cell r="C304" t="str">
            <v>Krumm</v>
          </cell>
          <cell r="D304" t="str">
            <v>Carsten</v>
          </cell>
          <cell r="E304" t="str">
            <v>Wikingerstr. 72</v>
          </cell>
          <cell r="F304">
            <v>44579</v>
          </cell>
          <cell r="G304" t="str">
            <v>Castrop-Rauxel</v>
          </cell>
          <cell r="H304" t="str">
            <v>E  GD88</v>
          </cell>
        </row>
        <row r="305">
          <cell r="A305" t="str">
            <v>Lepski, Anke</v>
          </cell>
          <cell r="B305">
            <v>1860</v>
          </cell>
          <cell r="C305" t="str">
            <v>Lepski</v>
          </cell>
          <cell r="D305" t="str">
            <v>Anke</v>
          </cell>
          <cell r="E305" t="str">
            <v>Huskamp 2</v>
          </cell>
          <cell r="F305">
            <v>45327</v>
          </cell>
          <cell r="G305" t="str">
            <v>Essen</v>
          </cell>
          <cell r="H305" t="str">
            <v>E  GD88</v>
          </cell>
        </row>
        <row r="306">
          <cell r="A306" t="str">
            <v>Maxein, Angela</v>
          </cell>
          <cell r="B306">
            <v>3084</v>
          </cell>
          <cell r="C306" t="str">
            <v>Maxein</v>
          </cell>
          <cell r="D306" t="str">
            <v>Angela</v>
          </cell>
          <cell r="E306" t="str">
            <v>Talstr. 44e</v>
          </cell>
          <cell r="F306">
            <v>45475</v>
          </cell>
          <cell r="G306" t="str">
            <v>Mülheim</v>
          </cell>
          <cell r="H306" t="str">
            <v>E  GD88</v>
          </cell>
        </row>
        <row r="307">
          <cell r="A307" t="str">
            <v>Schneider, Ulrich</v>
          </cell>
          <cell r="B307">
            <v>2840</v>
          </cell>
          <cell r="C307" t="str">
            <v>Schneider</v>
          </cell>
          <cell r="D307" t="str">
            <v>Ulrich</v>
          </cell>
          <cell r="E307" t="str">
            <v>Wohlfahrtstr. 210</v>
          </cell>
          <cell r="F307">
            <v>44799</v>
          </cell>
          <cell r="G307" t="str">
            <v>Bochum</v>
          </cell>
          <cell r="H307" t="str">
            <v>E  GD88</v>
          </cell>
        </row>
        <row r="308">
          <cell r="A308" t="str">
            <v>Schultz, Ulrich</v>
          </cell>
          <cell r="B308">
            <v>4211</v>
          </cell>
          <cell r="C308" t="str">
            <v>Schultz</v>
          </cell>
          <cell r="D308" t="str">
            <v>Ulrich</v>
          </cell>
          <cell r="E308" t="str">
            <v>Franziskusstr. 4</v>
          </cell>
          <cell r="F308">
            <v>45880</v>
          </cell>
          <cell r="G308" t="str">
            <v>Gelsenkirchen</v>
          </cell>
          <cell r="H308" t="str">
            <v>E  GD88</v>
          </cell>
        </row>
        <row r="309">
          <cell r="A309" t="str">
            <v>Böhm, Steffen</v>
          </cell>
          <cell r="B309">
            <v>3371</v>
          </cell>
          <cell r="C309" t="str">
            <v>Böhm</v>
          </cell>
          <cell r="D309" t="str">
            <v>Steffen</v>
          </cell>
          <cell r="E309" t="str">
            <v>Neue Str. 21</v>
          </cell>
          <cell r="F309" t="str">
            <v>04936</v>
          </cell>
          <cell r="G309" t="str">
            <v>Schlieben-Wehrhain</v>
          </cell>
          <cell r="H309" t="str">
            <v>EE DIAL</v>
          </cell>
        </row>
        <row r="310">
          <cell r="A310" t="str">
            <v>Geister, Wolfgang</v>
          </cell>
          <cell r="B310">
            <v>1407</v>
          </cell>
          <cell r="C310" t="str">
            <v>Geister</v>
          </cell>
          <cell r="D310" t="str">
            <v>Wolfgang</v>
          </cell>
          <cell r="E310" t="str">
            <v>Lange Str. 1</v>
          </cell>
          <cell r="F310" t="str">
            <v>04936</v>
          </cell>
          <cell r="G310" t="str">
            <v>Schlieben</v>
          </cell>
          <cell r="H310" t="str">
            <v>EE DIAL</v>
          </cell>
        </row>
        <row r="311">
          <cell r="A311" t="str">
            <v>Israel, Dirk</v>
          </cell>
          <cell r="B311">
            <v>4919</v>
          </cell>
          <cell r="C311" t="str">
            <v>Israel</v>
          </cell>
          <cell r="D311" t="str">
            <v>Dirk</v>
          </cell>
          <cell r="E311" t="str">
            <v>Wehrhainer Dorfstr. 8</v>
          </cell>
          <cell r="F311" t="str">
            <v>04936</v>
          </cell>
          <cell r="G311" t="str">
            <v>Schlieben</v>
          </cell>
          <cell r="H311" t="str">
            <v>EE DIAL</v>
          </cell>
        </row>
        <row r="312">
          <cell r="A312" t="str">
            <v>Knuppe, Detlev</v>
          </cell>
          <cell r="B312">
            <v>1736</v>
          </cell>
          <cell r="C312" t="str">
            <v>Knuppe</v>
          </cell>
          <cell r="D312" t="str">
            <v>Detlev</v>
          </cell>
          <cell r="E312" t="str">
            <v>Lindenstr. 13</v>
          </cell>
          <cell r="F312" t="str">
            <v>04936</v>
          </cell>
          <cell r="G312" t="str">
            <v>Körba</v>
          </cell>
          <cell r="H312" t="str">
            <v>EE DIAL</v>
          </cell>
        </row>
        <row r="313">
          <cell r="A313" t="str">
            <v>Knuppe, Mathias</v>
          </cell>
          <cell r="B313">
            <v>3511</v>
          </cell>
          <cell r="C313" t="str">
            <v>Knuppe</v>
          </cell>
          <cell r="D313" t="str">
            <v>Mathias</v>
          </cell>
          <cell r="E313" t="str">
            <v>Lindenstr. 13</v>
          </cell>
          <cell r="F313" t="str">
            <v>04936</v>
          </cell>
          <cell r="G313" t="str">
            <v>Körba</v>
          </cell>
          <cell r="H313" t="str">
            <v>EE DIAL</v>
          </cell>
        </row>
        <row r="314">
          <cell r="A314" t="str">
            <v>Knuppe, Toni</v>
          </cell>
          <cell r="B314">
            <v>3512</v>
          </cell>
          <cell r="C314" t="str">
            <v>Knuppe</v>
          </cell>
          <cell r="D314" t="str">
            <v>Toni</v>
          </cell>
          <cell r="E314" t="str">
            <v>Lindenstr. 13</v>
          </cell>
          <cell r="F314" t="str">
            <v>04936</v>
          </cell>
          <cell r="G314" t="str">
            <v>Körba</v>
          </cell>
          <cell r="H314" t="str">
            <v>EE DIAL</v>
          </cell>
        </row>
        <row r="315">
          <cell r="A315" t="str">
            <v>Kutzsch, Arno</v>
          </cell>
          <cell r="B315">
            <v>1829</v>
          </cell>
          <cell r="C315" t="str">
            <v>Kutzsch</v>
          </cell>
          <cell r="D315" t="str">
            <v>Arno</v>
          </cell>
          <cell r="E315" t="str">
            <v>Dorfstr. 68</v>
          </cell>
          <cell r="F315" t="str">
            <v>04916</v>
          </cell>
          <cell r="G315" t="str">
            <v>Jeßnigk</v>
          </cell>
          <cell r="H315" t="str">
            <v>EE DIAL</v>
          </cell>
        </row>
        <row r="316">
          <cell r="A316" t="str">
            <v>Reinold, Günter</v>
          </cell>
          <cell r="B316">
            <v>3191</v>
          </cell>
          <cell r="C316" t="str">
            <v>Reinold</v>
          </cell>
          <cell r="D316" t="str">
            <v>Günter</v>
          </cell>
          <cell r="E316" t="str">
            <v>Südstr. 66</v>
          </cell>
          <cell r="F316" t="str">
            <v>03253</v>
          </cell>
          <cell r="G316" t="str">
            <v>Doberlug-Kirchhain</v>
          </cell>
          <cell r="H316" t="str">
            <v>EE DIAL</v>
          </cell>
        </row>
        <row r="317">
          <cell r="A317" t="str">
            <v>Schulze, Siegmund</v>
          </cell>
          <cell r="B317">
            <v>3424</v>
          </cell>
          <cell r="C317" t="str">
            <v>Schulze</v>
          </cell>
          <cell r="D317" t="str">
            <v>Siegmund</v>
          </cell>
          <cell r="E317" t="str">
            <v>Horstweg 6</v>
          </cell>
          <cell r="F317" t="str">
            <v>04936</v>
          </cell>
          <cell r="G317" t="str">
            <v>Schlieben</v>
          </cell>
          <cell r="H317" t="str">
            <v>EE DIAL</v>
          </cell>
        </row>
        <row r="318">
          <cell r="A318" t="str">
            <v>Simon, Andreas</v>
          </cell>
          <cell r="B318">
            <v>2424</v>
          </cell>
          <cell r="C318" t="str">
            <v>Simon</v>
          </cell>
          <cell r="D318" t="str">
            <v>Andreas</v>
          </cell>
          <cell r="E318" t="str">
            <v>Herrenstr. 6</v>
          </cell>
          <cell r="F318" t="str">
            <v>04936</v>
          </cell>
          <cell r="G318" t="str">
            <v>Schlieben</v>
          </cell>
          <cell r="H318" t="str">
            <v>EE DIAL</v>
          </cell>
        </row>
        <row r="319">
          <cell r="A319" t="str">
            <v>Zscherneck, Peter</v>
          </cell>
          <cell r="B319">
            <v>2694</v>
          </cell>
          <cell r="C319" t="str">
            <v>Zscherneck</v>
          </cell>
          <cell r="D319" t="str">
            <v>Peter</v>
          </cell>
          <cell r="E319" t="str">
            <v>Ernst-Thälmann-Str. 5</v>
          </cell>
          <cell r="F319" t="str">
            <v>04936</v>
          </cell>
          <cell r="G319" t="str">
            <v>Schlieben</v>
          </cell>
          <cell r="H319" t="str">
            <v>EE DIAL</v>
          </cell>
        </row>
        <row r="320">
          <cell r="A320" t="str">
            <v>Dörflein, Norbert</v>
          </cell>
          <cell r="B320">
            <v>1278</v>
          </cell>
          <cell r="C320" t="str">
            <v>Dörflein</v>
          </cell>
          <cell r="D320" t="str">
            <v>Norbert</v>
          </cell>
          <cell r="E320" t="str">
            <v>Westring 35</v>
          </cell>
          <cell r="F320">
            <v>60488</v>
          </cell>
          <cell r="G320" t="str">
            <v>Frankfurt</v>
          </cell>
          <cell r="H320" t="str">
            <v>F  BiFü</v>
          </cell>
        </row>
        <row r="321">
          <cell r="A321" t="str">
            <v>Fritsch, Felix</v>
          </cell>
          <cell r="B321">
            <v>4832</v>
          </cell>
          <cell r="C321" t="str">
            <v>Fritsch</v>
          </cell>
          <cell r="D321" t="str">
            <v>Felix</v>
          </cell>
          <cell r="E321" t="str">
            <v>Odenwaldring 158</v>
          </cell>
          <cell r="F321">
            <v>63303</v>
          </cell>
          <cell r="G321" t="str">
            <v>Dreieich</v>
          </cell>
          <cell r="H321" t="str">
            <v>F  BiFü</v>
          </cell>
        </row>
        <row r="322">
          <cell r="A322" t="str">
            <v>Gompf, Hans-Peter</v>
          </cell>
          <cell r="B322">
            <v>1437</v>
          </cell>
          <cell r="C322" t="str">
            <v>Gompf</v>
          </cell>
          <cell r="D322" t="str">
            <v>Hans-Peter</v>
          </cell>
          <cell r="E322" t="str">
            <v>Hagenstr. 22</v>
          </cell>
          <cell r="F322">
            <v>64297</v>
          </cell>
          <cell r="G322" t="str">
            <v>Darmstadt</v>
          </cell>
          <cell r="H322" t="str">
            <v>F  BiFü</v>
          </cell>
        </row>
        <row r="323">
          <cell r="A323" t="str">
            <v>Hackel, Andreas</v>
          </cell>
          <cell r="B323">
            <v>1490</v>
          </cell>
          <cell r="C323" t="str">
            <v>Hackel</v>
          </cell>
          <cell r="D323" t="str">
            <v>Andreas</v>
          </cell>
          <cell r="E323" t="str">
            <v>Sickingenstr. 24</v>
          </cell>
          <cell r="F323">
            <v>55278</v>
          </cell>
          <cell r="G323" t="str">
            <v>Köngernheim</v>
          </cell>
          <cell r="H323" t="str">
            <v>F  BiFü</v>
          </cell>
        </row>
        <row r="324">
          <cell r="A324" t="str">
            <v>Kildau, Horst</v>
          </cell>
          <cell r="B324">
            <v>1701</v>
          </cell>
          <cell r="C324" t="str">
            <v>Kildau</v>
          </cell>
          <cell r="D324" t="str">
            <v>Horst</v>
          </cell>
          <cell r="E324" t="str">
            <v>Luisenstr. 34</v>
          </cell>
          <cell r="F324">
            <v>63067</v>
          </cell>
          <cell r="G324" t="str">
            <v xml:space="preserve">Offenbach </v>
          </cell>
          <cell r="H324" t="str">
            <v>F  BiFü</v>
          </cell>
        </row>
        <row r="325">
          <cell r="A325" t="str">
            <v>Kleineberg, Werner</v>
          </cell>
          <cell r="B325">
            <v>3121</v>
          </cell>
          <cell r="C325" t="str">
            <v>Kleineberg</v>
          </cell>
          <cell r="D325" t="str">
            <v>Werner</v>
          </cell>
          <cell r="E325" t="str">
            <v>Berliner Allee 57</v>
          </cell>
          <cell r="F325">
            <v>63225</v>
          </cell>
          <cell r="G325" t="str">
            <v>Langen</v>
          </cell>
          <cell r="H325" t="str">
            <v>F  BiFü</v>
          </cell>
        </row>
        <row r="326">
          <cell r="A326" t="str">
            <v>Krieger, Nadine</v>
          </cell>
          <cell r="B326">
            <v>4270</v>
          </cell>
          <cell r="C326" t="str">
            <v>Krieger</v>
          </cell>
          <cell r="D326" t="str">
            <v>Nadine</v>
          </cell>
          <cell r="E326" t="str">
            <v>Wörthstr. 32</v>
          </cell>
          <cell r="F326">
            <v>81667</v>
          </cell>
          <cell r="G326" t="str">
            <v>München</v>
          </cell>
          <cell r="H326" t="str">
            <v>F  BiFü</v>
          </cell>
        </row>
        <row r="327">
          <cell r="A327" t="str">
            <v>Lara, Andreas</v>
          </cell>
          <cell r="B327">
            <v>4492</v>
          </cell>
          <cell r="C327" t="str">
            <v>Lara</v>
          </cell>
          <cell r="D327" t="str">
            <v>Andreas</v>
          </cell>
          <cell r="E327" t="str">
            <v>Moselstr. 6</v>
          </cell>
          <cell r="F327">
            <v>64521</v>
          </cell>
          <cell r="G327" t="str">
            <v>Groß-Gerau</v>
          </cell>
          <cell r="H327" t="str">
            <v>F  BiFü</v>
          </cell>
        </row>
        <row r="328">
          <cell r="A328" t="str">
            <v>Nüchter, Christian</v>
          </cell>
          <cell r="B328">
            <v>4677</v>
          </cell>
          <cell r="C328" t="str">
            <v>Nüchter</v>
          </cell>
          <cell r="D328" t="str">
            <v>Christian</v>
          </cell>
          <cell r="E328" t="str">
            <v>Forsthausstr. 22E</v>
          </cell>
          <cell r="F328">
            <v>63500</v>
          </cell>
          <cell r="G328" t="str">
            <v>Seligenstadt-Froschhausen</v>
          </cell>
          <cell r="H328" t="str">
            <v>F  BiFü</v>
          </cell>
        </row>
        <row r="329">
          <cell r="A329" t="str">
            <v>Pfeiffer, Lothar</v>
          </cell>
          <cell r="B329">
            <v>2098</v>
          </cell>
          <cell r="C329" t="str">
            <v>Pfeiffer</v>
          </cell>
          <cell r="D329" t="str">
            <v>Lothar</v>
          </cell>
          <cell r="E329" t="str">
            <v>Nordring 6</v>
          </cell>
          <cell r="F329">
            <v>64832</v>
          </cell>
          <cell r="G329" t="str">
            <v>Babenhausen</v>
          </cell>
          <cell r="H329" t="str">
            <v>F  BiFü</v>
          </cell>
        </row>
        <row r="330">
          <cell r="A330" t="str">
            <v>Quint, Robert</v>
          </cell>
          <cell r="B330">
            <v>2133</v>
          </cell>
          <cell r="C330" t="str">
            <v>Quint</v>
          </cell>
          <cell r="D330" t="str">
            <v>Robert</v>
          </cell>
          <cell r="E330" t="str">
            <v>Odenwaldstr. 4</v>
          </cell>
          <cell r="F330">
            <v>65760</v>
          </cell>
          <cell r="G330" t="str">
            <v>Eschborn</v>
          </cell>
          <cell r="H330" t="str">
            <v>F  BiFü</v>
          </cell>
        </row>
        <row r="331">
          <cell r="A331" t="str">
            <v>Rade, Olaf</v>
          </cell>
          <cell r="B331">
            <v>2140</v>
          </cell>
          <cell r="C331" t="str">
            <v>Rade</v>
          </cell>
          <cell r="D331" t="str">
            <v>Olaf</v>
          </cell>
          <cell r="E331" t="str">
            <v>Rotkehlchenweg 1</v>
          </cell>
          <cell r="F331">
            <v>63225</v>
          </cell>
          <cell r="G331" t="str">
            <v>Langen</v>
          </cell>
          <cell r="H331" t="str">
            <v>F  BiFü</v>
          </cell>
        </row>
        <row r="332">
          <cell r="A332" t="str">
            <v>Räsch, Andreas</v>
          </cell>
          <cell r="B332">
            <v>2152</v>
          </cell>
          <cell r="C332" t="str">
            <v>Räsch</v>
          </cell>
          <cell r="D332" t="str">
            <v>Andreas</v>
          </cell>
          <cell r="E332" t="str">
            <v>Im Portugall 18</v>
          </cell>
          <cell r="F332">
            <v>61440</v>
          </cell>
          <cell r="G332" t="str">
            <v>Oberursel</v>
          </cell>
          <cell r="H332" t="str">
            <v>F  BiFü</v>
          </cell>
        </row>
        <row r="333">
          <cell r="A333" t="str">
            <v>Schmoll, Melissa</v>
          </cell>
          <cell r="B333">
            <v>3655</v>
          </cell>
          <cell r="C333" t="str">
            <v>Schmoll</v>
          </cell>
          <cell r="D333" t="str">
            <v>Melissa</v>
          </cell>
          <cell r="E333" t="str">
            <v>Haagerstr. 21b</v>
          </cell>
          <cell r="F333">
            <v>85435</v>
          </cell>
          <cell r="G333" t="str">
            <v>Erding</v>
          </cell>
          <cell r="H333" t="str">
            <v>F  BiFü</v>
          </cell>
        </row>
        <row r="334">
          <cell r="A334" t="str">
            <v>Schröter, Thomas</v>
          </cell>
          <cell r="B334">
            <v>2360</v>
          </cell>
          <cell r="C334" t="str">
            <v>Schröter</v>
          </cell>
          <cell r="D334" t="str">
            <v>Thomas</v>
          </cell>
          <cell r="E334" t="str">
            <v>Odenwaldstr. 38</v>
          </cell>
          <cell r="F334">
            <v>63225</v>
          </cell>
          <cell r="G334" t="str">
            <v>Langen</v>
          </cell>
          <cell r="H334" t="str">
            <v>F  BiFü</v>
          </cell>
        </row>
        <row r="335">
          <cell r="A335" t="str">
            <v>Weinkauf, Joachim</v>
          </cell>
          <cell r="B335">
            <v>2610</v>
          </cell>
          <cell r="C335" t="str">
            <v>Weinkauf</v>
          </cell>
          <cell r="D335" t="str">
            <v>Joachim</v>
          </cell>
          <cell r="E335" t="str">
            <v>Gumbsheimer Weg 7</v>
          </cell>
          <cell r="F335">
            <v>55599</v>
          </cell>
          <cell r="G335" t="str">
            <v>Siefersheim</v>
          </cell>
          <cell r="H335" t="str">
            <v>F  BiFü</v>
          </cell>
        </row>
        <row r="336">
          <cell r="A336" t="str">
            <v>Beukmann, Ludger</v>
          </cell>
          <cell r="B336">
            <v>4552</v>
          </cell>
          <cell r="C336" t="str">
            <v>Beukmann</v>
          </cell>
          <cell r="D336" t="str">
            <v>Ludger</v>
          </cell>
          <cell r="E336" t="str">
            <v>Valentin-Senger-Str. 47</v>
          </cell>
          <cell r="F336">
            <v>60389</v>
          </cell>
          <cell r="G336" t="str">
            <v>Frankfurt</v>
          </cell>
          <cell r="H336" t="str">
            <v>F  JAN</v>
          </cell>
        </row>
        <row r="337">
          <cell r="A337" t="str">
            <v>Hach, Helga</v>
          </cell>
          <cell r="B337">
            <v>1487</v>
          </cell>
          <cell r="C337" t="str">
            <v>Hach</v>
          </cell>
          <cell r="D337" t="str">
            <v>Helga</v>
          </cell>
          <cell r="E337" t="str">
            <v>Tacitusstr. 66</v>
          </cell>
          <cell r="F337">
            <v>60439</v>
          </cell>
          <cell r="G337" t="str">
            <v xml:space="preserve">Frankfurt </v>
          </cell>
          <cell r="H337" t="str">
            <v>F  JAN</v>
          </cell>
        </row>
        <row r="338">
          <cell r="A338" t="str">
            <v>Müller, Jochen</v>
          </cell>
          <cell r="B338">
            <v>2000</v>
          </cell>
          <cell r="C338" t="str">
            <v>Müller</v>
          </cell>
          <cell r="D338" t="str">
            <v>Jochen</v>
          </cell>
          <cell r="E338" t="str">
            <v>Günther-Groenhoff-Str. 4</v>
          </cell>
          <cell r="F338">
            <v>60487</v>
          </cell>
          <cell r="G338" t="str">
            <v>Frankfurt</v>
          </cell>
          <cell r="H338" t="str">
            <v>F  JAN</v>
          </cell>
        </row>
        <row r="339">
          <cell r="A339" t="str">
            <v>Müller, Karin</v>
          </cell>
          <cell r="B339">
            <v>2001</v>
          </cell>
          <cell r="C339" t="str">
            <v>Müller</v>
          </cell>
          <cell r="D339" t="str">
            <v>Karin</v>
          </cell>
          <cell r="E339" t="str">
            <v>Günther-Groenhoff-Str. 4</v>
          </cell>
          <cell r="F339">
            <v>60487</v>
          </cell>
          <cell r="G339" t="str">
            <v>Frankfurt</v>
          </cell>
          <cell r="H339" t="str">
            <v>F  JAN</v>
          </cell>
        </row>
        <row r="340">
          <cell r="A340" t="str">
            <v>Müller, Caroline</v>
          </cell>
          <cell r="B340">
            <v>3644</v>
          </cell>
          <cell r="C340" t="str">
            <v>Müller</v>
          </cell>
          <cell r="D340" t="str">
            <v>Caroline</v>
          </cell>
          <cell r="E340" t="str">
            <v>Günther-Groenhoff-Str. 4</v>
          </cell>
          <cell r="F340">
            <v>60487</v>
          </cell>
          <cell r="G340" t="str">
            <v>Frankfurt</v>
          </cell>
          <cell r="H340" t="str">
            <v>F  JAN</v>
          </cell>
        </row>
        <row r="341">
          <cell r="A341" t="str">
            <v>Müller, Christiane</v>
          </cell>
          <cell r="B341">
            <v>4384</v>
          </cell>
          <cell r="C341" t="str">
            <v>Müller</v>
          </cell>
          <cell r="D341" t="str">
            <v>Christiane</v>
          </cell>
          <cell r="E341" t="str">
            <v>Günther-Groenhoff-Str. 4</v>
          </cell>
          <cell r="F341">
            <v>60487</v>
          </cell>
          <cell r="G341" t="str">
            <v>Frankfurt</v>
          </cell>
          <cell r="H341" t="str">
            <v>F  JAN</v>
          </cell>
        </row>
        <row r="342">
          <cell r="A342" t="str">
            <v>Oschmann, Dieter</v>
          </cell>
          <cell r="B342">
            <v>3587</v>
          </cell>
          <cell r="C342" t="str">
            <v>Oschmann</v>
          </cell>
          <cell r="D342" t="str">
            <v>Dieter</v>
          </cell>
          <cell r="E342" t="str">
            <v>Mainzer Landstr. 56</v>
          </cell>
          <cell r="F342">
            <v>65795</v>
          </cell>
          <cell r="G342" t="str">
            <v>Hattersheim</v>
          </cell>
          <cell r="H342" t="str">
            <v>F  JAN</v>
          </cell>
        </row>
        <row r="343">
          <cell r="A343" t="str">
            <v>Radau, Jörn</v>
          </cell>
          <cell r="B343">
            <v>3415</v>
          </cell>
          <cell r="C343" t="str">
            <v>Radau</v>
          </cell>
          <cell r="D343" t="str">
            <v>Jörn</v>
          </cell>
          <cell r="E343" t="str">
            <v>Dachbergstr. 24</v>
          </cell>
          <cell r="F343">
            <v>65812</v>
          </cell>
          <cell r="G343" t="str">
            <v>Bad Soden</v>
          </cell>
          <cell r="H343" t="str">
            <v>F  JAN</v>
          </cell>
        </row>
        <row r="344">
          <cell r="A344" t="str">
            <v>Schink, Anke</v>
          </cell>
          <cell r="B344">
            <v>2289</v>
          </cell>
          <cell r="C344" t="str">
            <v>Schink</v>
          </cell>
          <cell r="D344" t="str">
            <v>Anke</v>
          </cell>
          <cell r="E344" t="str">
            <v>Ida-Kerkovius-Platz 23</v>
          </cell>
          <cell r="F344">
            <v>65795</v>
          </cell>
          <cell r="G344" t="str">
            <v>Hattersheim</v>
          </cell>
          <cell r="H344" t="str">
            <v>F  JAN</v>
          </cell>
        </row>
        <row r="345">
          <cell r="A345" t="str">
            <v>Schink, Herbert</v>
          </cell>
          <cell r="B345">
            <v>2290</v>
          </cell>
          <cell r="C345" t="str">
            <v>Schink</v>
          </cell>
          <cell r="D345" t="str">
            <v>Herbert</v>
          </cell>
          <cell r="E345" t="str">
            <v>Ida-Kerkovius-Platz 23</v>
          </cell>
          <cell r="F345">
            <v>65795</v>
          </cell>
          <cell r="G345" t="str">
            <v>Hattersheim</v>
          </cell>
          <cell r="H345" t="str">
            <v>F  JAN</v>
          </cell>
        </row>
        <row r="346">
          <cell r="A346" t="str">
            <v>Schink, Patrizia</v>
          </cell>
          <cell r="B346">
            <v>4645</v>
          </cell>
          <cell r="C346" t="str">
            <v>Schink</v>
          </cell>
          <cell r="D346" t="str">
            <v>Patrizia</v>
          </cell>
          <cell r="E346" t="str">
            <v>Ida-Kerkovius-Platz 23</v>
          </cell>
          <cell r="F346">
            <v>65795</v>
          </cell>
          <cell r="G346" t="str">
            <v>Hattersheim</v>
          </cell>
          <cell r="H346" t="str">
            <v>F  JAN</v>
          </cell>
        </row>
        <row r="347">
          <cell r="A347" t="str">
            <v>Bergmann, Volker</v>
          </cell>
          <cell r="B347">
            <v>2904</v>
          </cell>
          <cell r="C347" t="str">
            <v>Bergmann</v>
          </cell>
          <cell r="D347" t="str">
            <v>Volker</v>
          </cell>
          <cell r="E347" t="str">
            <v>Grethenweg 141</v>
          </cell>
          <cell r="F347">
            <v>60598</v>
          </cell>
          <cell r="G347" t="str">
            <v>Frankfurt</v>
          </cell>
          <cell r="H347" t="str">
            <v>F  SGCB</v>
          </cell>
        </row>
        <row r="348">
          <cell r="A348" t="str">
            <v>Dahmer, Miriam</v>
          </cell>
          <cell r="B348">
            <v>4156</v>
          </cell>
          <cell r="C348" t="str">
            <v>Dahmer</v>
          </cell>
          <cell r="D348" t="str">
            <v>Miriam</v>
          </cell>
          <cell r="E348" t="str">
            <v>Im Wörth 6</v>
          </cell>
          <cell r="F348">
            <v>60433</v>
          </cell>
          <cell r="G348" t="str">
            <v>Frankfurt</v>
          </cell>
          <cell r="H348" t="str">
            <v>F  SGCB</v>
          </cell>
        </row>
        <row r="349">
          <cell r="A349" t="str">
            <v>Domac, Ebru</v>
          </cell>
          <cell r="B349">
            <v>3602</v>
          </cell>
          <cell r="C349" t="str">
            <v>Domac</v>
          </cell>
          <cell r="D349" t="str">
            <v>Ebru</v>
          </cell>
          <cell r="E349" t="str">
            <v>Adelheidstr. 2a</v>
          </cell>
          <cell r="F349">
            <v>61462</v>
          </cell>
          <cell r="G349" t="str">
            <v>Königstein</v>
          </cell>
          <cell r="H349" t="str">
            <v>F  SGCB</v>
          </cell>
        </row>
        <row r="350">
          <cell r="A350" t="str">
            <v>Ferfers, Rolf</v>
          </cell>
          <cell r="B350">
            <v>4627</v>
          </cell>
          <cell r="C350" t="str">
            <v>Ferfers</v>
          </cell>
          <cell r="D350" t="str">
            <v>Rolf</v>
          </cell>
          <cell r="E350" t="str">
            <v xml:space="preserve">Erfurter Str.  22 </v>
          </cell>
          <cell r="F350">
            <v>61130</v>
          </cell>
          <cell r="G350" t="str">
            <v>Nidderau</v>
          </cell>
          <cell r="H350" t="str">
            <v>F  SGCB</v>
          </cell>
        </row>
        <row r="351">
          <cell r="A351" t="str">
            <v>Grix, Rainer</v>
          </cell>
          <cell r="B351">
            <v>4911</v>
          </cell>
          <cell r="C351" t="str">
            <v>Grix</v>
          </cell>
          <cell r="D351" t="str">
            <v>Rainer</v>
          </cell>
          <cell r="E351" t="str">
            <v>Nieder Kirchweg 17</v>
          </cell>
          <cell r="F351">
            <v>65934</v>
          </cell>
          <cell r="G351" t="str">
            <v>Frankfurt-Nied.</v>
          </cell>
          <cell r="H351" t="str">
            <v>F  SGCB</v>
          </cell>
        </row>
        <row r="352">
          <cell r="A352" t="str">
            <v>Hammes, Alf</v>
          </cell>
          <cell r="B352">
            <v>1506</v>
          </cell>
          <cell r="C352" t="str">
            <v>Hammes</v>
          </cell>
          <cell r="D352" t="str">
            <v>Alf</v>
          </cell>
          <cell r="E352" t="str">
            <v>Haubentalstr. 9</v>
          </cell>
          <cell r="F352">
            <v>65510</v>
          </cell>
          <cell r="G352" t="str">
            <v>Hünstetten-Görsrath</v>
          </cell>
          <cell r="H352" t="str">
            <v>F  SGCB</v>
          </cell>
        </row>
        <row r="353">
          <cell r="A353" t="str">
            <v>Heftrich, Martina</v>
          </cell>
          <cell r="B353">
            <v>4169</v>
          </cell>
          <cell r="C353" t="str">
            <v>Heftrich</v>
          </cell>
          <cell r="D353" t="str">
            <v>Martina</v>
          </cell>
          <cell r="E353" t="str">
            <v>Buchenstr. 1</v>
          </cell>
          <cell r="F353">
            <v>63628</v>
          </cell>
          <cell r="G353" t="str">
            <v>Bad Soden-Salmünster</v>
          </cell>
          <cell r="H353" t="str">
            <v>F  SGCB</v>
          </cell>
        </row>
        <row r="354">
          <cell r="A354" t="str">
            <v>Horst, Friedrich</v>
          </cell>
          <cell r="B354">
            <v>1627</v>
          </cell>
          <cell r="C354" t="str">
            <v>Horst</v>
          </cell>
          <cell r="D354" t="str">
            <v>Friedrich</v>
          </cell>
          <cell r="E354" t="str">
            <v>Holzwiesenweg 15</v>
          </cell>
          <cell r="F354">
            <v>63073</v>
          </cell>
          <cell r="G354" t="str">
            <v>Offenbach</v>
          </cell>
          <cell r="H354" t="str">
            <v>F  SGCB</v>
          </cell>
        </row>
        <row r="355">
          <cell r="A355" t="str">
            <v>Naylor, Kevan</v>
          </cell>
          <cell r="B355">
            <v>4875</v>
          </cell>
          <cell r="C355" t="str">
            <v>Naylor</v>
          </cell>
          <cell r="D355" t="str">
            <v>Kevan</v>
          </cell>
          <cell r="E355" t="str">
            <v>Schwalbacher Str. 31</v>
          </cell>
          <cell r="F355">
            <v>61462</v>
          </cell>
          <cell r="G355" t="str">
            <v>Königstein</v>
          </cell>
          <cell r="H355" t="str">
            <v>F  SGCB</v>
          </cell>
        </row>
        <row r="356">
          <cell r="A356" t="str">
            <v>Schössow, Paul</v>
          </cell>
          <cell r="B356">
            <v>4647</v>
          </cell>
          <cell r="C356" t="str">
            <v>Schössow</v>
          </cell>
          <cell r="D356" t="str">
            <v>Paul</v>
          </cell>
          <cell r="E356" t="str">
            <v>Niederkasseler Kirchweg 154</v>
          </cell>
          <cell r="F356">
            <v>40547</v>
          </cell>
          <cell r="G356" t="str">
            <v>Düsseldorf</v>
          </cell>
          <cell r="H356" t="str">
            <v>F  SGCB</v>
          </cell>
        </row>
        <row r="357">
          <cell r="A357" t="str">
            <v>Stenzel, Dagmar</v>
          </cell>
          <cell r="B357">
            <v>2467</v>
          </cell>
          <cell r="C357" t="str">
            <v>Stenzel</v>
          </cell>
          <cell r="D357" t="str">
            <v>Dagmar</v>
          </cell>
          <cell r="E357" t="str">
            <v>Im Waldfeld 18</v>
          </cell>
          <cell r="F357">
            <v>60488</v>
          </cell>
          <cell r="G357" t="str">
            <v xml:space="preserve">Frankfurt </v>
          </cell>
          <cell r="H357" t="str">
            <v>F  SGCB</v>
          </cell>
        </row>
        <row r="358">
          <cell r="A358" t="str">
            <v>Teutsch, Oliver</v>
          </cell>
          <cell r="B358">
            <v>4811</v>
          </cell>
          <cell r="C358" t="str">
            <v>Teutsch</v>
          </cell>
          <cell r="D358" t="str">
            <v>Oliver</v>
          </cell>
          <cell r="E358" t="str">
            <v>Fuchshohl 60</v>
          </cell>
          <cell r="F358">
            <v>60431</v>
          </cell>
          <cell r="G358" t="str">
            <v>Frankfurt</v>
          </cell>
          <cell r="H358" t="str">
            <v>F  SGCB</v>
          </cell>
        </row>
        <row r="359">
          <cell r="A359" t="str">
            <v>Würflinger, Markus</v>
          </cell>
          <cell r="B359">
            <v>2674</v>
          </cell>
          <cell r="C359" t="str">
            <v>Würflinger</v>
          </cell>
          <cell r="D359" t="str">
            <v>Markus</v>
          </cell>
          <cell r="E359" t="str">
            <v>Im Waldfeld 18</v>
          </cell>
          <cell r="F359">
            <v>60488</v>
          </cell>
          <cell r="G359" t="str">
            <v xml:space="preserve">Frankfurt </v>
          </cell>
          <cell r="H359" t="str">
            <v>F  SGCB</v>
          </cell>
        </row>
        <row r="360">
          <cell r="A360" t="str">
            <v>Aumeier-Fritz, Christine</v>
          </cell>
          <cell r="B360">
            <v>4723</v>
          </cell>
          <cell r="C360" t="str">
            <v>Aumeier-Fritz</v>
          </cell>
          <cell r="D360" t="str">
            <v>Christine</v>
          </cell>
          <cell r="E360" t="str">
            <v>Edith-Stein-Str. 7</v>
          </cell>
          <cell r="F360">
            <v>79110</v>
          </cell>
          <cell r="G360" t="str">
            <v>Freiburg</v>
          </cell>
          <cell r="H360" t="str">
            <v>FR 1.DC</v>
          </cell>
        </row>
        <row r="361">
          <cell r="A361" t="str">
            <v>Bastian, Doris</v>
          </cell>
          <cell r="B361">
            <v>1057</v>
          </cell>
          <cell r="C361" t="str">
            <v>Bastian</v>
          </cell>
          <cell r="D361" t="str">
            <v>Doris</v>
          </cell>
          <cell r="E361" t="str">
            <v>Flößerweg 2</v>
          </cell>
          <cell r="F361">
            <v>79189</v>
          </cell>
          <cell r="G361" t="str">
            <v>Bad Krozingen</v>
          </cell>
          <cell r="H361" t="str">
            <v>FR 1.DC</v>
          </cell>
        </row>
        <row r="362">
          <cell r="A362" t="str">
            <v>Bürger, Waltraud</v>
          </cell>
          <cell r="B362">
            <v>4623</v>
          </cell>
          <cell r="C362" t="str">
            <v>Bürger</v>
          </cell>
          <cell r="D362" t="str">
            <v>Waltraud</v>
          </cell>
          <cell r="E362" t="str">
            <v>Mühlematten 4</v>
          </cell>
          <cell r="F362">
            <v>79224</v>
          </cell>
          <cell r="G362" t="str">
            <v>Umkirch</v>
          </cell>
          <cell r="H362" t="str">
            <v>FR 1.DC</v>
          </cell>
        </row>
        <row r="363">
          <cell r="A363" t="str">
            <v>Gass, Jürgen</v>
          </cell>
          <cell r="B363">
            <v>3227</v>
          </cell>
          <cell r="C363" t="str">
            <v>Gass</v>
          </cell>
          <cell r="D363" t="str">
            <v>Jürgen</v>
          </cell>
          <cell r="E363" t="str">
            <v>Gilgenmatten 16</v>
          </cell>
          <cell r="F363">
            <v>79114</v>
          </cell>
          <cell r="G363" t="str">
            <v>Freiburg</v>
          </cell>
          <cell r="H363" t="str">
            <v>FR 1.DC</v>
          </cell>
        </row>
        <row r="364">
          <cell r="A364" t="str">
            <v>Heckmann, Gerlinde</v>
          </cell>
          <cell r="B364">
            <v>3495</v>
          </cell>
          <cell r="C364" t="str">
            <v>Heckmann</v>
          </cell>
          <cell r="D364" t="str">
            <v>Gerlinde</v>
          </cell>
          <cell r="E364" t="str">
            <v>Gottenheimer Str. 41</v>
          </cell>
          <cell r="F364">
            <v>79224</v>
          </cell>
          <cell r="G364" t="str">
            <v>Umkirch</v>
          </cell>
          <cell r="H364" t="str">
            <v>FR 1.DC</v>
          </cell>
        </row>
        <row r="365">
          <cell r="A365" t="str">
            <v>Heintz, Werner</v>
          </cell>
          <cell r="B365">
            <v>1546</v>
          </cell>
          <cell r="C365" t="str">
            <v>Heintz</v>
          </cell>
          <cell r="D365" t="str">
            <v>Werner</v>
          </cell>
          <cell r="E365" t="str">
            <v>In den Langmatten 8</v>
          </cell>
          <cell r="F365">
            <v>79292</v>
          </cell>
          <cell r="G365" t="str">
            <v>Pfaffenweiler</v>
          </cell>
          <cell r="H365" t="str">
            <v>FR 1.DC</v>
          </cell>
        </row>
        <row r="366">
          <cell r="A366" t="str">
            <v>Ideker, Christiane</v>
          </cell>
          <cell r="B366">
            <v>4072</v>
          </cell>
          <cell r="C366" t="str">
            <v>Ideker</v>
          </cell>
          <cell r="D366" t="str">
            <v>Christiane</v>
          </cell>
          <cell r="E366" t="str">
            <v>Robert-Koch-Str. 3</v>
          </cell>
          <cell r="F366">
            <v>79312</v>
          </cell>
          <cell r="G366" t="str">
            <v>Kollmarsreute</v>
          </cell>
          <cell r="H366" t="str">
            <v>FR 1.DC</v>
          </cell>
        </row>
        <row r="367">
          <cell r="A367" t="str">
            <v>Kim, Kyong-Sook</v>
          </cell>
          <cell r="B367">
            <v>2729</v>
          </cell>
          <cell r="C367" t="str">
            <v>Kim</v>
          </cell>
          <cell r="D367" t="str">
            <v>Kyong-Sook</v>
          </cell>
          <cell r="E367" t="str">
            <v>Rimsinger Str. 1</v>
          </cell>
          <cell r="F367">
            <v>79189</v>
          </cell>
          <cell r="G367" t="str">
            <v>Bad Krozingen</v>
          </cell>
          <cell r="H367" t="str">
            <v>FR 1.DC</v>
          </cell>
        </row>
        <row r="368">
          <cell r="A368" t="str">
            <v>Lay, Michael</v>
          </cell>
          <cell r="B368">
            <v>4637</v>
          </cell>
          <cell r="C368" t="str">
            <v>Lay</v>
          </cell>
          <cell r="D368" t="str">
            <v>Michael</v>
          </cell>
          <cell r="E368" t="str">
            <v>Aschenbrennerstr. 4</v>
          </cell>
          <cell r="F368">
            <v>79110</v>
          </cell>
          <cell r="G368" t="str">
            <v>Freiburg</v>
          </cell>
          <cell r="H368" t="str">
            <v>FR 1.DC</v>
          </cell>
        </row>
        <row r="369">
          <cell r="A369" t="str">
            <v>Ruh, Gerda</v>
          </cell>
          <cell r="B369">
            <v>4946</v>
          </cell>
          <cell r="C369" t="str">
            <v>Ruh</v>
          </cell>
          <cell r="D369" t="str">
            <v>Gerda</v>
          </cell>
          <cell r="E369" t="str">
            <v>Remigiusstr. 9</v>
          </cell>
          <cell r="F369">
            <v>79104</v>
          </cell>
          <cell r="G369" t="str">
            <v>Freiburg</v>
          </cell>
          <cell r="H369" t="str">
            <v>FR 1.DC</v>
          </cell>
        </row>
        <row r="370">
          <cell r="A370" t="str">
            <v>Steiger, Walter</v>
          </cell>
          <cell r="B370">
            <v>4073</v>
          </cell>
          <cell r="C370" t="str">
            <v>Steiger</v>
          </cell>
          <cell r="D370" t="str">
            <v>Walter</v>
          </cell>
          <cell r="E370" t="str">
            <v>Alte Bundesstr. 9</v>
          </cell>
          <cell r="F370">
            <v>79194</v>
          </cell>
          <cell r="G370" t="str">
            <v>Gundelfingen</v>
          </cell>
          <cell r="H370" t="str">
            <v>FR 1.DC</v>
          </cell>
        </row>
        <row r="371">
          <cell r="A371" t="str">
            <v>Stemmler, Margitta</v>
          </cell>
          <cell r="B371">
            <v>2465</v>
          </cell>
          <cell r="C371" t="str">
            <v>Stemmler</v>
          </cell>
          <cell r="D371" t="str">
            <v>Margitta</v>
          </cell>
          <cell r="E371" t="str">
            <v>Hofackerstr. 40</v>
          </cell>
          <cell r="F371">
            <v>79110</v>
          </cell>
          <cell r="G371" t="str">
            <v>Freiburg</v>
          </cell>
          <cell r="H371" t="str">
            <v>FR 1.DC</v>
          </cell>
        </row>
        <row r="372">
          <cell r="A372" t="str">
            <v>Vollmer, Anne</v>
          </cell>
          <cell r="B372">
            <v>4961</v>
          </cell>
          <cell r="C372" t="str">
            <v>Vollmer</v>
          </cell>
          <cell r="D372" t="str">
            <v>Anne</v>
          </cell>
          <cell r="H372" t="str">
            <v>FR 1.DC</v>
          </cell>
        </row>
        <row r="373">
          <cell r="A373" t="str">
            <v>Brandecker, Hans-Joachim</v>
          </cell>
          <cell r="B373">
            <v>3596</v>
          </cell>
          <cell r="C373" t="str">
            <v>Brandecker</v>
          </cell>
          <cell r="D373" t="str">
            <v>Hans-Joachim</v>
          </cell>
          <cell r="E373" t="str">
            <v>Celler Str. 8</v>
          </cell>
          <cell r="F373">
            <v>29386</v>
          </cell>
          <cell r="G373" t="str">
            <v>Hankensbüttel</v>
          </cell>
          <cell r="H373" t="str">
            <v>GF Hank</v>
          </cell>
        </row>
        <row r="374">
          <cell r="A374" t="str">
            <v>Dobat, Friedrich</v>
          </cell>
          <cell r="B374">
            <v>1269</v>
          </cell>
          <cell r="C374" t="str">
            <v>Dobat</v>
          </cell>
          <cell r="D374" t="str">
            <v>Friedrich</v>
          </cell>
          <cell r="E374" t="str">
            <v>Sandweg 30</v>
          </cell>
          <cell r="F374">
            <v>38524</v>
          </cell>
          <cell r="G374" t="str">
            <v>Sassenburg-Grußendorf</v>
          </cell>
          <cell r="H374" t="str">
            <v>GF Hank</v>
          </cell>
        </row>
        <row r="375">
          <cell r="A375" t="str">
            <v>Gruhm, Klaus-Dieter</v>
          </cell>
          <cell r="B375">
            <v>1463</v>
          </cell>
          <cell r="C375" t="str">
            <v>Gruhm</v>
          </cell>
          <cell r="D375" t="str">
            <v>Klaus-Dieter</v>
          </cell>
          <cell r="E375" t="str">
            <v>Amtsweg 23</v>
          </cell>
          <cell r="F375">
            <v>29386</v>
          </cell>
          <cell r="G375" t="str">
            <v>Hankensbüttel</v>
          </cell>
          <cell r="H375" t="str">
            <v>GF Hank</v>
          </cell>
        </row>
        <row r="376">
          <cell r="A376" t="str">
            <v>Gruhm, Andreas</v>
          </cell>
          <cell r="B376">
            <v>4115</v>
          </cell>
          <cell r="C376" t="str">
            <v>Gruhm</v>
          </cell>
          <cell r="D376" t="str">
            <v>Andreas</v>
          </cell>
          <cell r="E376" t="str">
            <v>Amtsweg 23</v>
          </cell>
          <cell r="F376">
            <v>29386</v>
          </cell>
          <cell r="G376" t="str">
            <v>Hankensbüttel</v>
          </cell>
          <cell r="H376" t="str">
            <v>GF Hank</v>
          </cell>
        </row>
        <row r="377">
          <cell r="A377" t="str">
            <v>Hennke, Anja</v>
          </cell>
          <cell r="B377">
            <v>3111</v>
          </cell>
          <cell r="C377" t="str">
            <v>Hennke</v>
          </cell>
          <cell r="D377" t="str">
            <v>Anja</v>
          </cell>
          <cell r="E377" t="str">
            <v>Sprengelstr. 8</v>
          </cell>
          <cell r="F377">
            <v>31303</v>
          </cell>
          <cell r="G377" t="str">
            <v>Burgdorf-Schillerslage</v>
          </cell>
          <cell r="H377" t="str">
            <v>GF Hank</v>
          </cell>
        </row>
        <row r="378">
          <cell r="A378" t="str">
            <v>Manske, Thomas</v>
          </cell>
          <cell r="B378">
            <v>1912</v>
          </cell>
          <cell r="C378" t="str">
            <v>Manske</v>
          </cell>
          <cell r="D378" t="str">
            <v>Thomas</v>
          </cell>
          <cell r="E378" t="str">
            <v>Burkamp 4</v>
          </cell>
          <cell r="F378">
            <v>29386</v>
          </cell>
          <cell r="G378" t="str">
            <v>Obernholz-Wierstorf</v>
          </cell>
          <cell r="H378" t="str">
            <v>GF Hank</v>
          </cell>
        </row>
        <row r="379">
          <cell r="A379" t="str">
            <v>Meinecke, Stephan</v>
          </cell>
          <cell r="B379">
            <v>1933</v>
          </cell>
          <cell r="C379" t="str">
            <v>Meinecke</v>
          </cell>
          <cell r="D379" t="str">
            <v>Stephan</v>
          </cell>
          <cell r="E379" t="str">
            <v>Drosselweg 8</v>
          </cell>
          <cell r="F379">
            <v>29396</v>
          </cell>
          <cell r="G379" t="str">
            <v>Schönewörde</v>
          </cell>
          <cell r="H379" t="str">
            <v>GF Hank</v>
          </cell>
        </row>
        <row r="380">
          <cell r="A380" t="str">
            <v>Rebers, Ulrich</v>
          </cell>
          <cell r="B380">
            <v>2165</v>
          </cell>
          <cell r="C380" t="str">
            <v>Rebers</v>
          </cell>
          <cell r="D380" t="str">
            <v>Ulrich</v>
          </cell>
          <cell r="E380" t="str">
            <v>Drosselweg 13</v>
          </cell>
          <cell r="F380">
            <v>29351</v>
          </cell>
          <cell r="G380" t="str">
            <v>Eldingen</v>
          </cell>
          <cell r="H380" t="str">
            <v>GF Hank</v>
          </cell>
        </row>
        <row r="381">
          <cell r="A381" t="str">
            <v>Sander, Bernd</v>
          </cell>
          <cell r="B381">
            <v>2247</v>
          </cell>
          <cell r="C381" t="str">
            <v>Sander</v>
          </cell>
          <cell r="D381" t="str">
            <v>Bernd</v>
          </cell>
          <cell r="E381" t="str">
            <v>Im Oelfeld 10</v>
          </cell>
          <cell r="F381">
            <v>29358</v>
          </cell>
          <cell r="G381" t="str">
            <v>Eicklingen</v>
          </cell>
          <cell r="H381" t="str">
            <v>GF Hank</v>
          </cell>
        </row>
        <row r="382">
          <cell r="A382" t="str">
            <v>Schiel, Jochem</v>
          </cell>
          <cell r="B382">
            <v>2282</v>
          </cell>
          <cell r="C382" t="str">
            <v>Schiel</v>
          </cell>
          <cell r="D382" t="str">
            <v>Jochem</v>
          </cell>
          <cell r="E382" t="str">
            <v>Brewitzstr. 5</v>
          </cell>
          <cell r="F382">
            <v>29410</v>
          </cell>
          <cell r="G382" t="str">
            <v>Salzwedel</v>
          </cell>
          <cell r="H382" t="str">
            <v>GF Hank</v>
          </cell>
        </row>
        <row r="383">
          <cell r="A383" t="str">
            <v>Duscheleit, Max</v>
          </cell>
          <cell r="B383">
            <v>3940</v>
          </cell>
          <cell r="C383" t="str">
            <v>Duscheleit</v>
          </cell>
          <cell r="D383" t="str">
            <v>Max</v>
          </cell>
          <cell r="E383" t="str">
            <v>Elfbuchenstr. 19</v>
          </cell>
          <cell r="F383">
            <v>34119</v>
          </cell>
          <cell r="G383" t="str">
            <v>Kassel</v>
          </cell>
          <cell r="H383" t="str">
            <v>GÖ TTER</v>
          </cell>
        </row>
        <row r="384">
          <cell r="A384" t="str">
            <v>Eickenbusch, Sebastian</v>
          </cell>
          <cell r="B384">
            <v>4159</v>
          </cell>
          <cell r="C384" t="str">
            <v>Eickenbusch</v>
          </cell>
          <cell r="D384" t="str">
            <v>Sebastian</v>
          </cell>
          <cell r="E384" t="str">
            <v>Dippehäuser Str. 18</v>
          </cell>
          <cell r="F384">
            <v>65366</v>
          </cell>
          <cell r="G384" t="str">
            <v>Geisenheim</v>
          </cell>
          <cell r="H384" t="str">
            <v>GÖ TTER</v>
          </cell>
        </row>
        <row r="385">
          <cell r="A385" t="str">
            <v>Heinrich, Klaus</v>
          </cell>
          <cell r="B385">
            <v>4250</v>
          </cell>
          <cell r="C385" t="str">
            <v>Heinrich</v>
          </cell>
          <cell r="D385" t="str">
            <v>Klaus</v>
          </cell>
          <cell r="E385" t="str">
            <v>Groner Landstr. 55b App 76</v>
          </cell>
          <cell r="F385">
            <v>37081</v>
          </cell>
          <cell r="G385" t="str">
            <v>Göttingen</v>
          </cell>
          <cell r="H385" t="str">
            <v>GÖ TTER</v>
          </cell>
        </row>
        <row r="386">
          <cell r="A386" t="str">
            <v>Huesmann, Tim</v>
          </cell>
          <cell r="B386">
            <v>4280</v>
          </cell>
          <cell r="C386" t="str">
            <v>Huesmann</v>
          </cell>
          <cell r="D386" t="str">
            <v>Tim</v>
          </cell>
          <cell r="E386" t="str">
            <v>Waldemarstr. 5</v>
          </cell>
          <cell r="F386">
            <v>33602</v>
          </cell>
          <cell r="G386" t="str">
            <v>Bielefeld</v>
          </cell>
          <cell r="H386" t="str">
            <v>GÖ TTER</v>
          </cell>
        </row>
        <row r="387">
          <cell r="A387" t="str">
            <v>Husser, Katja</v>
          </cell>
          <cell r="B387">
            <v>3958</v>
          </cell>
          <cell r="C387" t="str">
            <v>Husser</v>
          </cell>
          <cell r="D387" t="str">
            <v>Katja</v>
          </cell>
          <cell r="E387" t="str">
            <v>Bonifatiusstr.15</v>
          </cell>
          <cell r="F387">
            <v>48429</v>
          </cell>
          <cell r="G387" t="str">
            <v>Rheine</v>
          </cell>
          <cell r="H387" t="str">
            <v>GÖ TTER</v>
          </cell>
        </row>
        <row r="388">
          <cell r="A388" t="str">
            <v>Kannenberg, Leif</v>
          </cell>
          <cell r="B388">
            <v>1684</v>
          </cell>
          <cell r="C388" t="str">
            <v>Kannenberg</v>
          </cell>
          <cell r="D388" t="str">
            <v>Leif</v>
          </cell>
          <cell r="E388" t="str">
            <v>Ilmenaustr. 20</v>
          </cell>
          <cell r="F388">
            <v>38120</v>
          </cell>
          <cell r="G388" t="str">
            <v>Braunschweig</v>
          </cell>
          <cell r="H388" t="str">
            <v>GÖ TTER</v>
          </cell>
        </row>
        <row r="389">
          <cell r="A389" t="str">
            <v>Lehmann, Leif</v>
          </cell>
          <cell r="B389">
            <v>4231</v>
          </cell>
          <cell r="C389" t="str">
            <v>Lehmann</v>
          </cell>
          <cell r="D389" t="str">
            <v>Leif</v>
          </cell>
          <cell r="E389" t="str">
            <v>Schmidtstr. 50</v>
          </cell>
          <cell r="F389">
            <v>44793</v>
          </cell>
          <cell r="G389" t="str">
            <v>Bochum</v>
          </cell>
          <cell r="H389" t="str">
            <v>GÖ TTER</v>
          </cell>
        </row>
        <row r="390">
          <cell r="A390" t="str">
            <v>Ruben, Olaf</v>
          </cell>
          <cell r="B390">
            <v>4249</v>
          </cell>
          <cell r="C390" t="str">
            <v>Ruben</v>
          </cell>
          <cell r="D390" t="str">
            <v>Olaf</v>
          </cell>
          <cell r="E390" t="str">
            <v>Stegemühlenweg 76</v>
          </cell>
          <cell r="F390">
            <v>37083</v>
          </cell>
          <cell r="G390" t="str">
            <v>Göttingen</v>
          </cell>
          <cell r="H390" t="str">
            <v>GÖ TTER</v>
          </cell>
        </row>
        <row r="391">
          <cell r="A391" t="str">
            <v>Schewe, Philipp</v>
          </cell>
          <cell r="B391">
            <v>4433</v>
          </cell>
          <cell r="C391" t="str">
            <v>Schewe</v>
          </cell>
          <cell r="D391" t="str">
            <v>Philipp</v>
          </cell>
          <cell r="E391" t="str">
            <v xml:space="preserve">Karl-Bunje-Str. 11a </v>
          </cell>
          <cell r="F391">
            <v>49688</v>
          </cell>
          <cell r="G391" t="str">
            <v>Lastrup</v>
          </cell>
          <cell r="H391" t="str">
            <v>GÖ TTER</v>
          </cell>
        </row>
        <row r="392">
          <cell r="A392" t="str">
            <v>Scholten, Markus</v>
          </cell>
          <cell r="B392">
            <v>2345</v>
          </cell>
          <cell r="C392" t="str">
            <v>Scholten</v>
          </cell>
          <cell r="D392" t="str">
            <v>Markus</v>
          </cell>
          <cell r="E392" t="str">
            <v>Storchenweg 1</v>
          </cell>
          <cell r="F392">
            <v>46499</v>
          </cell>
          <cell r="G392" t="str">
            <v>Hamminkeln</v>
          </cell>
          <cell r="H392" t="str">
            <v>GÖ TTER</v>
          </cell>
        </row>
        <row r="393">
          <cell r="A393" t="str">
            <v>Schwarz, Julia</v>
          </cell>
          <cell r="B393">
            <v>4000</v>
          </cell>
          <cell r="C393" t="str">
            <v>Schwarz</v>
          </cell>
          <cell r="D393" t="str">
            <v>Julia</v>
          </cell>
          <cell r="E393" t="str">
            <v>Adolf-Kolping-Str. 12a</v>
          </cell>
          <cell r="F393">
            <v>85567</v>
          </cell>
          <cell r="G393" t="str">
            <v>Grafing</v>
          </cell>
          <cell r="H393" t="str">
            <v>GÖ TTER</v>
          </cell>
        </row>
        <row r="394">
          <cell r="A394" t="str">
            <v>Zacher, Harald</v>
          </cell>
          <cell r="B394">
            <v>4248</v>
          </cell>
          <cell r="C394" t="str">
            <v>Zacher</v>
          </cell>
          <cell r="D394" t="str">
            <v>Harald</v>
          </cell>
          <cell r="E394" t="str">
            <v>Groner Str. 23</v>
          </cell>
          <cell r="F394">
            <v>37073</v>
          </cell>
          <cell r="G394" t="str">
            <v>Göttingen</v>
          </cell>
          <cell r="H394" t="str">
            <v>GÖ TTER</v>
          </cell>
        </row>
        <row r="395">
          <cell r="A395" t="str">
            <v>Zeimer, Claudia</v>
          </cell>
          <cell r="B395">
            <v>4247</v>
          </cell>
          <cell r="C395" t="str">
            <v>Zeimer</v>
          </cell>
          <cell r="D395" t="str">
            <v>Claudia</v>
          </cell>
          <cell r="E395" t="str">
            <v>Heeper Str. 74</v>
          </cell>
          <cell r="F395">
            <v>33607</v>
          </cell>
          <cell r="G395" t="str">
            <v>Bielefeld</v>
          </cell>
          <cell r="H395" t="str">
            <v>GÖ TTER</v>
          </cell>
        </row>
        <row r="396">
          <cell r="A396" t="str">
            <v>Brügger, Marion</v>
          </cell>
          <cell r="B396">
            <v>1194</v>
          </cell>
          <cell r="C396" t="str">
            <v>Brügger</v>
          </cell>
          <cell r="D396" t="str">
            <v>Marion</v>
          </cell>
          <cell r="E396" t="str">
            <v>Wittenberger Str. 53</v>
          </cell>
          <cell r="F396">
            <v>30179</v>
          </cell>
          <cell r="G396" t="str">
            <v>Hannover</v>
          </cell>
          <cell r="H396" t="str">
            <v>H  DC</v>
          </cell>
        </row>
        <row r="397">
          <cell r="A397" t="str">
            <v>Buttke, Hanno</v>
          </cell>
          <cell r="B397">
            <v>1222</v>
          </cell>
          <cell r="C397" t="str">
            <v>Buttke</v>
          </cell>
          <cell r="D397" t="str">
            <v>Hanno</v>
          </cell>
          <cell r="E397" t="str">
            <v>Lehrter Str. 1</v>
          </cell>
          <cell r="F397">
            <v>31303</v>
          </cell>
          <cell r="G397" t="str">
            <v>Burgdorf</v>
          </cell>
          <cell r="H397" t="str">
            <v>H  DC</v>
          </cell>
        </row>
        <row r="398">
          <cell r="A398" t="str">
            <v>Hübner, Nils</v>
          </cell>
          <cell r="B398">
            <v>3839</v>
          </cell>
          <cell r="C398" t="str">
            <v>Hübner</v>
          </cell>
          <cell r="D398" t="str">
            <v>Nils</v>
          </cell>
          <cell r="E398" t="str">
            <v>Wolfstr. 32</v>
          </cell>
          <cell r="F398">
            <v>30519</v>
          </cell>
          <cell r="G398" t="str">
            <v>Hannover</v>
          </cell>
          <cell r="H398" t="str">
            <v>H  DC</v>
          </cell>
        </row>
        <row r="399">
          <cell r="A399" t="str">
            <v>Schleier, Peter</v>
          </cell>
          <cell r="B399">
            <v>2705</v>
          </cell>
          <cell r="C399" t="str">
            <v>Schleier</v>
          </cell>
          <cell r="D399" t="str">
            <v>Peter</v>
          </cell>
          <cell r="E399" t="str">
            <v>Am Kanonenwall 5</v>
          </cell>
          <cell r="F399">
            <v>30169</v>
          </cell>
          <cell r="G399" t="str">
            <v>Hannover</v>
          </cell>
          <cell r="H399" t="str">
            <v>H  DC</v>
          </cell>
        </row>
        <row r="400">
          <cell r="A400" t="str">
            <v>Schlüter, Hildegard</v>
          </cell>
          <cell r="B400">
            <v>2296</v>
          </cell>
          <cell r="C400" t="str">
            <v>Schlüter</v>
          </cell>
          <cell r="D400" t="str">
            <v>Hildegard</v>
          </cell>
          <cell r="E400" t="str">
            <v>Andreaestr. 64</v>
          </cell>
          <cell r="F400">
            <v>30826</v>
          </cell>
          <cell r="G400" t="str">
            <v>Garbsen</v>
          </cell>
          <cell r="H400" t="str">
            <v>H  DC</v>
          </cell>
        </row>
        <row r="401">
          <cell r="A401" t="str">
            <v>Thomsen, Jochen</v>
          </cell>
          <cell r="B401">
            <v>4315</v>
          </cell>
          <cell r="C401" t="str">
            <v>Thomsen</v>
          </cell>
          <cell r="D401" t="str">
            <v>Jochen</v>
          </cell>
          <cell r="E401" t="str">
            <v>Gerlachstr. 2</v>
          </cell>
          <cell r="F401">
            <v>30173</v>
          </cell>
          <cell r="G401" t="str">
            <v>Hannover</v>
          </cell>
          <cell r="H401" t="str">
            <v>H  DC</v>
          </cell>
        </row>
        <row r="402">
          <cell r="A402" t="str">
            <v>Berger, Uwe</v>
          </cell>
          <cell r="B402">
            <v>1107</v>
          </cell>
          <cell r="C402" t="str">
            <v>Berger</v>
          </cell>
          <cell r="D402" t="str">
            <v>Uwe</v>
          </cell>
          <cell r="E402" t="str">
            <v>Kolberger Str. 8</v>
          </cell>
          <cell r="F402">
            <v>31536</v>
          </cell>
          <cell r="G402" t="str">
            <v xml:space="preserve">Neustadt </v>
          </cell>
          <cell r="H402" t="str">
            <v>H  MAZO</v>
          </cell>
        </row>
        <row r="403">
          <cell r="A403" t="str">
            <v>Dittrich, Simon</v>
          </cell>
          <cell r="B403">
            <v>4926</v>
          </cell>
          <cell r="C403" t="str">
            <v>Dittrich</v>
          </cell>
          <cell r="D403" t="str">
            <v>Simon</v>
          </cell>
          <cell r="E403" t="str">
            <v>Redenstr. 4</v>
          </cell>
          <cell r="F403">
            <v>30171</v>
          </cell>
          <cell r="G403" t="str">
            <v>Hannover</v>
          </cell>
          <cell r="H403" t="str">
            <v>H  MAZO</v>
          </cell>
        </row>
        <row r="404">
          <cell r="A404" t="str">
            <v>Funck, Ursula</v>
          </cell>
          <cell r="B404">
            <v>4931</v>
          </cell>
          <cell r="C404" t="str">
            <v>Funck</v>
          </cell>
          <cell r="D404" t="str">
            <v>Ursula</v>
          </cell>
          <cell r="E404" t="str">
            <v>Dorfstr. 56</v>
          </cell>
          <cell r="F404">
            <v>30966</v>
          </cell>
          <cell r="G404" t="str">
            <v>Hemmingen</v>
          </cell>
          <cell r="H404" t="str">
            <v>H  MAZO</v>
          </cell>
        </row>
        <row r="405">
          <cell r="A405" t="str">
            <v>Gemünd, Andreas</v>
          </cell>
          <cell r="B405">
            <v>1409</v>
          </cell>
          <cell r="C405" t="str">
            <v>Gemünd</v>
          </cell>
          <cell r="D405" t="str">
            <v>Andreas</v>
          </cell>
          <cell r="E405" t="str">
            <v>Frankfurter Str. 540e</v>
          </cell>
          <cell r="F405">
            <v>51145</v>
          </cell>
          <cell r="G405" t="str">
            <v>Köln</v>
          </cell>
          <cell r="H405" t="str">
            <v>H  MAZO</v>
          </cell>
        </row>
        <row r="406">
          <cell r="A406" t="str">
            <v>Gemünd, Manuel</v>
          </cell>
          <cell r="B406">
            <v>1410</v>
          </cell>
          <cell r="C406" t="str">
            <v>Gemünd</v>
          </cell>
          <cell r="D406" t="str">
            <v>Manuel</v>
          </cell>
          <cell r="E406" t="str">
            <v xml:space="preserve">Am Brink 2b </v>
          </cell>
          <cell r="F406">
            <v>21698</v>
          </cell>
          <cell r="G406" t="str">
            <v>Harsefeld</v>
          </cell>
          <cell r="H406" t="str">
            <v>H  MAZO</v>
          </cell>
        </row>
        <row r="407">
          <cell r="A407" t="str">
            <v>Gemünd, Reinhard</v>
          </cell>
          <cell r="B407">
            <v>1411</v>
          </cell>
          <cell r="C407" t="str">
            <v>Gemünd</v>
          </cell>
          <cell r="D407" t="str">
            <v>Reinhard</v>
          </cell>
          <cell r="E407" t="str">
            <v>Willi-Blume-Allee 34</v>
          </cell>
          <cell r="F407">
            <v>30629</v>
          </cell>
          <cell r="G407" t="str">
            <v>Hannover</v>
          </cell>
          <cell r="H407" t="str">
            <v>H  MAZO</v>
          </cell>
        </row>
        <row r="408">
          <cell r="A408" t="str">
            <v>Gemünd, Nina</v>
          </cell>
          <cell r="B408">
            <v>2753</v>
          </cell>
          <cell r="C408" t="str">
            <v>Gemünd</v>
          </cell>
          <cell r="D408" t="str">
            <v>Nina</v>
          </cell>
          <cell r="E408" t="str">
            <v>Frankfurter Str. 540e</v>
          </cell>
          <cell r="F408">
            <v>51145</v>
          </cell>
          <cell r="G408" t="str">
            <v>Köln</v>
          </cell>
          <cell r="H408" t="str">
            <v>H  MAZO</v>
          </cell>
        </row>
        <row r="409">
          <cell r="A409" t="str">
            <v>Groß, Tanja</v>
          </cell>
          <cell r="B409">
            <v>1459</v>
          </cell>
          <cell r="C409" t="str">
            <v>Groß</v>
          </cell>
          <cell r="D409" t="str">
            <v>Tanja</v>
          </cell>
          <cell r="E409" t="str">
            <v>Willi-Blume-Allee 34</v>
          </cell>
          <cell r="F409">
            <v>30629</v>
          </cell>
          <cell r="G409" t="str">
            <v>Hannover</v>
          </cell>
          <cell r="H409" t="str">
            <v>H  MAZO</v>
          </cell>
        </row>
        <row r="410">
          <cell r="A410" t="str">
            <v>Heisler, Erhard</v>
          </cell>
          <cell r="B410">
            <v>3955</v>
          </cell>
          <cell r="C410" t="str">
            <v>Heisler</v>
          </cell>
          <cell r="D410" t="str">
            <v>Erhard</v>
          </cell>
          <cell r="E410" t="str">
            <v>Vogtei-Ruthe-Str. 26</v>
          </cell>
          <cell r="F410">
            <v>31319</v>
          </cell>
          <cell r="G410" t="str">
            <v xml:space="preserve">Sehnde </v>
          </cell>
          <cell r="H410" t="str">
            <v>H  MAZO</v>
          </cell>
        </row>
        <row r="411">
          <cell r="A411" t="str">
            <v>Hupe, Henning</v>
          </cell>
          <cell r="B411">
            <v>4935</v>
          </cell>
          <cell r="C411" t="str">
            <v>Hupe</v>
          </cell>
          <cell r="D411" t="str">
            <v>Henning</v>
          </cell>
          <cell r="E411" t="str">
            <v>Göttinger Chaussee 82</v>
          </cell>
          <cell r="F411">
            <v>30459</v>
          </cell>
          <cell r="G411" t="str">
            <v>Hannover</v>
          </cell>
          <cell r="H411" t="str">
            <v>H  MAZO</v>
          </cell>
        </row>
        <row r="412">
          <cell r="A412" t="str">
            <v>Kademann, Jeanette</v>
          </cell>
          <cell r="B412">
            <v>3438</v>
          </cell>
          <cell r="C412" t="str">
            <v>Kademann</v>
          </cell>
          <cell r="D412" t="str">
            <v>Jeanette</v>
          </cell>
          <cell r="E412" t="str">
            <v>Beethovenstr. 14A</v>
          </cell>
          <cell r="F412">
            <v>30966</v>
          </cell>
          <cell r="G412" t="str">
            <v>Hemmingen</v>
          </cell>
          <cell r="H412" t="str">
            <v>H  MAZO</v>
          </cell>
        </row>
        <row r="413">
          <cell r="A413" t="str">
            <v>Kahre, Peter</v>
          </cell>
          <cell r="B413">
            <v>3960</v>
          </cell>
          <cell r="C413" t="str">
            <v>Kahre</v>
          </cell>
          <cell r="D413" t="str">
            <v>Peter</v>
          </cell>
          <cell r="E413" t="str">
            <v>Im Knickfelde 9</v>
          </cell>
          <cell r="F413">
            <v>30890</v>
          </cell>
          <cell r="G413" t="str">
            <v>Barsinghausen</v>
          </cell>
          <cell r="H413" t="str">
            <v>H  MAZO</v>
          </cell>
        </row>
        <row r="414">
          <cell r="A414" t="str">
            <v>Knigge-Ader, Brigitte</v>
          </cell>
          <cell r="B414">
            <v>4182</v>
          </cell>
          <cell r="C414" t="str">
            <v>Knigge-Ader</v>
          </cell>
          <cell r="D414" t="str">
            <v>Brigitte</v>
          </cell>
          <cell r="E414" t="str">
            <v>Bachstr. 17</v>
          </cell>
          <cell r="F414">
            <v>30966</v>
          </cell>
          <cell r="G414" t="str">
            <v>Hemmingen</v>
          </cell>
          <cell r="H414" t="str">
            <v>H  MAZO</v>
          </cell>
        </row>
        <row r="415">
          <cell r="A415" t="str">
            <v>Koch, Oliver</v>
          </cell>
          <cell r="B415">
            <v>1740</v>
          </cell>
          <cell r="C415" t="str">
            <v>Koch</v>
          </cell>
          <cell r="D415" t="str">
            <v>Oliver</v>
          </cell>
          <cell r="E415" t="str">
            <v>Forstweg 29a</v>
          </cell>
          <cell r="F415">
            <v>31559</v>
          </cell>
          <cell r="G415" t="str">
            <v>Haste</v>
          </cell>
          <cell r="H415" t="str">
            <v>H  MAZO</v>
          </cell>
        </row>
        <row r="416">
          <cell r="A416" t="str">
            <v>Kurzer, Karsten</v>
          </cell>
          <cell r="B416">
            <v>4371</v>
          </cell>
          <cell r="C416" t="str">
            <v>Kurzer</v>
          </cell>
          <cell r="D416" t="str">
            <v>Karsten</v>
          </cell>
          <cell r="E416" t="str">
            <v>Pestalozzistr. 6</v>
          </cell>
          <cell r="F416">
            <v>30451</v>
          </cell>
          <cell r="G416" t="str">
            <v>Hannover</v>
          </cell>
          <cell r="H416" t="str">
            <v>H  MAZO</v>
          </cell>
        </row>
        <row r="417">
          <cell r="A417" t="str">
            <v>Kurzer, Katrin</v>
          </cell>
          <cell r="B417">
            <v>4372</v>
          </cell>
          <cell r="C417" t="str">
            <v>Kurzer</v>
          </cell>
          <cell r="D417" t="str">
            <v>Katrin</v>
          </cell>
          <cell r="E417" t="str">
            <v>Hannoversche Str. 21</v>
          </cell>
          <cell r="F417">
            <v>31275</v>
          </cell>
          <cell r="G417" t="str">
            <v>Lehrte</v>
          </cell>
          <cell r="H417" t="str">
            <v>H  MAZO</v>
          </cell>
        </row>
        <row r="418">
          <cell r="A418" t="str">
            <v>Lühert, Peter</v>
          </cell>
          <cell r="B418">
            <v>1894</v>
          </cell>
          <cell r="C418" t="str">
            <v>Lühert</v>
          </cell>
          <cell r="D418" t="str">
            <v>Peter</v>
          </cell>
          <cell r="E418" t="str">
            <v>Petit-Couronne-Str. 26</v>
          </cell>
          <cell r="F418">
            <v>30453</v>
          </cell>
          <cell r="G418" t="str">
            <v>Hannover</v>
          </cell>
          <cell r="H418" t="str">
            <v>H  MAZO</v>
          </cell>
        </row>
        <row r="419">
          <cell r="A419" t="str">
            <v>Lühert, Kerstin</v>
          </cell>
          <cell r="B419">
            <v>3059</v>
          </cell>
          <cell r="C419" t="str">
            <v>Lühert</v>
          </cell>
          <cell r="D419" t="str">
            <v>Kerstin</v>
          </cell>
          <cell r="E419" t="str">
            <v>Petit-Couronne-Str. 26</v>
          </cell>
          <cell r="F419">
            <v>30453</v>
          </cell>
          <cell r="G419" t="str">
            <v>Hannover</v>
          </cell>
          <cell r="H419" t="str">
            <v>H  MAZO</v>
          </cell>
        </row>
        <row r="420">
          <cell r="A420" t="str">
            <v>Magerstedt, Stefan</v>
          </cell>
          <cell r="B420">
            <v>3522</v>
          </cell>
          <cell r="C420" t="str">
            <v>Magerstedt</v>
          </cell>
          <cell r="D420" t="str">
            <v>Stefan</v>
          </cell>
          <cell r="E420" t="str">
            <v>Rüpingstr. 1</v>
          </cell>
          <cell r="F420">
            <v>44309</v>
          </cell>
          <cell r="G420" t="str">
            <v>Dortmund</v>
          </cell>
          <cell r="H420" t="str">
            <v>H  MAZO</v>
          </cell>
        </row>
        <row r="421">
          <cell r="A421" t="str">
            <v>Müller, Uwe</v>
          </cell>
          <cell r="B421">
            <v>2007</v>
          </cell>
          <cell r="C421" t="str">
            <v>Müller</v>
          </cell>
          <cell r="D421" t="str">
            <v>Uwe</v>
          </cell>
          <cell r="E421" t="str">
            <v>Deisterstr. 41</v>
          </cell>
          <cell r="F421">
            <v>30449</v>
          </cell>
          <cell r="G421" t="str">
            <v>Hannover</v>
          </cell>
          <cell r="H421" t="str">
            <v>H  MAZO</v>
          </cell>
        </row>
        <row r="422">
          <cell r="A422" t="str">
            <v>Müller, Andreas</v>
          </cell>
          <cell r="B422">
            <v>3755</v>
          </cell>
          <cell r="C422" t="str">
            <v>Müller</v>
          </cell>
          <cell r="D422" t="str">
            <v>Andreas</v>
          </cell>
          <cell r="E422" t="str">
            <v>Schuldamm 30</v>
          </cell>
          <cell r="F422">
            <v>30826</v>
          </cell>
          <cell r="G422" t="str">
            <v>Garbsen</v>
          </cell>
          <cell r="H422" t="str">
            <v>H  MAZO</v>
          </cell>
        </row>
        <row r="423">
          <cell r="A423" t="str">
            <v>Oppermann, Sebastian</v>
          </cell>
          <cell r="B423">
            <v>2059</v>
          </cell>
          <cell r="C423" t="str">
            <v>Oppermann</v>
          </cell>
          <cell r="D423" t="str">
            <v>Sebastian</v>
          </cell>
          <cell r="E423" t="str">
            <v>Charlottenburger Str. 2</v>
          </cell>
          <cell r="F423">
            <v>30982</v>
          </cell>
          <cell r="G423" t="str">
            <v>Pattensen</v>
          </cell>
          <cell r="H423" t="str">
            <v>H  MAZO</v>
          </cell>
        </row>
        <row r="424">
          <cell r="A424" t="str">
            <v>Storre, Uwe</v>
          </cell>
          <cell r="B424">
            <v>4218</v>
          </cell>
          <cell r="C424" t="str">
            <v>Storre</v>
          </cell>
          <cell r="D424" t="str">
            <v>Uwe</v>
          </cell>
          <cell r="E424" t="str">
            <v>Warmeloher Weg 4</v>
          </cell>
          <cell r="F424">
            <v>31535</v>
          </cell>
          <cell r="G424" t="str">
            <v>Neustadt</v>
          </cell>
          <cell r="H424" t="str">
            <v>H  MAZO</v>
          </cell>
        </row>
        <row r="425">
          <cell r="A425" t="str">
            <v>Thomsen, Johannes</v>
          </cell>
          <cell r="B425">
            <v>4316</v>
          </cell>
          <cell r="C425" t="str">
            <v>Thomsen</v>
          </cell>
          <cell r="D425" t="str">
            <v>Johannes</v>
          </cell>
          <cell r="E425" t="str">
            <v>Badenstedter Str. 18</v>
          </cell>
          <cell r="F425">
            <v>30449</v>
          </cell>
          <cell r="G425" t="str">
            <v>Hannover</v>
          </cell>
          <cell r="H425" t="str">
            <v>H  MAZO</v>
          </cell>
        </row>
        <row r="426">
          <cell r="A426" t="str">
            <v>von Campe, Martin</v>
          </cell>
          <cell r="B426">
            <v>4008</v>
          </cell>
          <cell r="C426" t="str">
            <v>von Campe</v>
          </cell>
          <cell r="D426" t="str">
            <v>Martin</v>
          </cell>
          <cell r="E426" t="str">
            <v>Bahnhofstr. 26</v>
          </cell>
          <cell r="F426">
            <v>31008</v>
          </cell>
          <cell r="G426" t="str">
            <v>Elze</v>
          </cell>
          <cell r="H426" t="str">
            <v>H  MAZO</v>
          </cell>
        </row>
        <row r="427">
          <cell r="A427" t="str">
            <v>Wittig, Wolfgang</v>
          </cell>
          <cell r="B427">
            <v>3563</v>
          </cell>
          <cell r="C427" t="str">
            <v>Wittig</v>
          </cell>
          <cell r="D427" t="str">
            <v>Wolfgang</v>
          </cell>
          <cell r="E427" t="str">
            <v>Palzstr. 61</v>
          </cell>
          <cell r="F427">
            <v>58730</v>
          </cell>
          <cell r="G427" t="str">
            <v>Fröndenberg</v>
          </cell>
          <cell r="H427" t="str">
            <v>H  MAZO</v>
          </cell>
        </row>
        <row r="428">
          <cell r="A428" t="str">
            <v>Baron-Lorgi, Gudrun</v>
          </cell>
          <cell r="B428">
            <v>1051</v>
          </cell>
          <cell r="C428" t="str">
            <v>Baron-Lorgi</v>
          </cell>
          <cell r="D428" t="str">
            <v>Gudrun</v>
          </cell>
          <cell r="E428" t="str">
            <v>Emmastr. 197</v>
          </cell>
          <cell r="F428">
            <v>28213</v>
          </cell>
          <cell r="G428" t="str">
            <v>Bremen</v>
          </cell>
          <cell r="H428" t="str">
            <v>HB EBDC</v>
          </cell>
        </row>
        <row r="429">
          <cell r="A429" t="str">
            <v>Becker, Mike</v>
          </cell>
          <cell r="B429">
            <v>4616</v>
          </cell>
          <cell r="C429" t="str">
            <v>Becker</v>
          </cell>
          <cell r="D429" t="str">
            <v>Mike</v>
          </cell>
          <cell r="E429" t="str">
            <v>Edisonstr. 35</v>
          </cell>
          <cell r="F429">
            <v>28357</v>
          </cell>
          <cell r="G429" t="str">
            <v>Bremen</v>
          </cell>
          <cell r="H429" t="str">
            <v>HB EBDC</v>
          </cell>
        </row>
        <row r="430">
          <cell r="A430" t="str">
            <v>Biermann, Volker</v>
          </cell>
          <cell r="B430">
            <v>1119</v>
          </cell>
          <cell r="C430" t="str">
            <v>Biermann</v>
          </cell>
          <cell r="D430" t="str">
            <v>Volker</v>
          </cell>
          <cell r="E430" t="str">
            <v>Querweg 13</v>
          </cell>
          <cell r="F430">
            <v>28832</v>
          </cell>
          <cell r="G430" t="str">
            <v>Achim</v>
          </cell>
          <cell r="H430" t="str">
            <v>HB EBDC</v>
          </cell>
        </row>
        <row r="431">
          <cell r="A431" t="str">
            <v>Bremme, Berenike</v>
          </cell>
          <cell r="B431">
            <v>3822</v>
          </cell>
          <cell r="C431" t="str">
            <v>Bremme</v>
          </cell>
          <cell r="D431" t="str">
            <v>Berenike</v>
          </cell>
          <cell r="E431" t="str">
            <v>Mittelorbroich 125</v>
          </cell>
          <cell r="F431">
            <v>47839</v>
          </cell>
          <cell r="G431" t="str">
            <v>Krefeld</v>
          </cell>
          <cell r="H431" t="str">
            <v>HB EBDC</v>
          </cell>
        </row>
        <row r="432">
          <cell r="A432" t="str">
            <v>Gottwald, Lutz</v>
          </cell>
          <cell r="B432">
            <v>2944</v>
          </cell>
          <cell r="C432" t="str">
            <v>Gottwald</v>
          </cell>
          <cell r="D432" t="str">
            <v>Lutz</v>
          </cell>
          <cell r="E432" t="str">
            <v>Engelkenweg 16</v>
          </cell>
          <cell r="F432">
            <v>28325</v>
          </cell>
          <cell r="G432" t="str">
            <v>Bremen</v>
          </cell>
          <cell r="H432" t="str">
            <v>HB EBDC</v>
          </cell>
        </row>
        <row r="433">
          <cell r="A433" t="str">
            <v>Grötschel, Klaus-Dieter</v>
          </cell>
          <cell r="B433">
            <v>1460</v>
          </cell>
          <cell r="C433" t="str">
            <v>Grötschel</v>
          </cell>
          <cell r="D433" t="str">
            <v>Klaus-Dieter</v>
          </cell>
          <cell r="E433" t="str">
            <v>Kluvenhagener Str. 26</v>
          </cell>
          <cell r="F433">
            <v>28307</v>
          </cell>
          <cell r="G433" t="str">
            <v xml:space="preserve">Bremen </v>
          </cell>
          <cell r="H433" t="str">
            <v>HB EBDC</v>
          </cell>
        </row>
        <row r="434">
          <cell r="A434" t="str">
            <v>Janoschek, Hans-Jürgen</v>
          </cell>
          <cell r="B434">
            <v>3738</v>
          </cell>
          <cell r="C434" t="str">
            <v>Janoschek</v>
          </cell>
          <cell r="D434" t="str">
            <v>Hans-Jürgen</v>
          </cell>
          <cell r="E434" t="str">
            <v>Roonstr. 41</v>
          </cell>
          <cell r="F434">
            <v>28203</v>
          </cell>
          <cell r="G434" t="str">
            <v>Bremen</v>
          </cell>
          <cell r="H434" t="str">
            <v>HB EBDC</v>
          </cell>
        </row>
        <row r="435">
          <cell r="A435" t="str">
            <v>Kobbe, Angela</v>
          </cell>
          <cell r="B435">
            <v>3799</v>
          </cell>
          <cell r="C435" t="str">
            <v>Kobbe</v>
          </cell>
          <cell r="D435" t="str">
            <v>Angela</v>
          </cell>
          <cell r="E435" t="str">
            <v>Bachstr.71</v>
          </cell>
          <cell r="F435">
            <v>28199</v>
          </cell>
          <cell r="G435" t="str">
            <v>Bremen</v>
          </cell>
          <cell r="H435" t="str">
            <v>HB EBDC</v>
          </cell>
        </row>
        <row r="436">
          <cell r="A436" t="str">
            <v>Kolberg, Bernd</v>
          </cell>
          <cell r="B436">
            <v>1750</v>
          </cell>
          <cell r="C436" t="str">
            <v>Kolberg</v>
          </cell>
          <cell r="D436" t="str">
            <v>Bernd</v>
          </cell>
          <cell r="E436" t="str">
            <v>Halmstr. 6a</v>
          </cell>
          <cell r="F436">
            <v>28717</v>
          </cell>
          <cell r="G436" t="str">
            <v>Bremen</v>
          </cell>
          <cell r="H436" t="str">
            <v>HB EBDC</v>
          </cell>
        </row>
        <row r="437">
          <cell r="A437" t="str">
            <v>Kurzke, Klaus</v>
          </cell>
          <cell r="B437">
            <v>3850</v>
          </cell>
          <cell r="C437" t="str">
            <v>Kurzke</v>
          </cell>
          <cell r="D437" t="str">
            <v>Klaus</v>
          </cell>
          <cell r="E437" t="str">
            <v>J.-C.-Findorff-Str. 17</v>
          </cell>
          <cell r="F437">
            <v>28865</v>
          </cell>
          <cell r="G437" t="str">
            <v>Lilienthal</v>
          </cell>
          <cell r="H437" t="str">
            <v>HB EBDC</v>
          </cell>
        </row>
        <row r="438">
          <cell r="A438" t="str">
            <v>Kurzke, Kristin</v>
          </cell>
          <cell r="B438">
            <v>3851</v>
          </cell>
          <cell r="C438" t="str">
            <v>Kurzke</v>
          </cell>
          <cell r="D438" t="str">
            <v>Kristin</v>
          </cell>
          <cell r="E438" t="str">
            <v>J.-C.-Findorff-Str. 17</v>
          </cell>
          <cell r="F438">
            <v>28865</v>
          </cell>
          <cell r="G438" t="str">
            <v>Lilienthal</v>
          </cell>
          <cell r="H438" t="str">
            <v>HB EBDC</v>
          </cell>
        </row>
        <row r="439">
          <cell r="A439" t="str">
            <v>Lauterbach, Frank</v>
          </cell>
          <cell r="B439">
            <v>1844</v>
          </cell>
          <cell r="C439" t="str">
            <v>Lauterbach</v>
          </cell>
          <cell r="D439" t="str">
            <v>Frank</v>
          </cell>
          <cell r="E439" t="str">
            <v>Neue Str. 6</v>
          </cell>
          <cell r="F439">
            <v>31249</v>
          </cell>
          <cell r="G439" t="str">
            <v>Mehrum</v>
          </cell>
          <cell r="H439" t="str">
            <v>HB EBDC</v>
          </cell>
        </row>
        <row r="440">
          <cell r="A440" t="str">
            <v>Lorgi, Heinz</v>
          </cell>
          <cell r="B440">
            <v>1883</v>
          </cell>
          <cell r="C440" t="str">
            <v>Lorgi</v>
          </cell>
          <cell r="D440" t="str">
            <v>Heinz</v>
          </cell>
          <cell r="E440" t="str">
            <v>Emmastr. 197</v>
          </cell>
          <cell r="F440">
            <v>28213</v>
          </cell>
          <cell r="G440" t="str">
            <v>Bremen</v>
          </cell>
          <cell r="H440" t="str">
            <v>HB EBDC</v>
          </cell>
        </row>
        <row r="441">
          <cell r="A441" t="str">
            <v>Lorgi, Michael</v>
          </cell>
          <cell r="B441">
            <v>1885</v>
          </cell>
          <cell r="C441" t="str">
            <v>Lorgi</v>
          </cell>
          <cell r="D441" t="str">
            <v>Michael</v>
          </cell>
          <cell r="E441" t="str">
            <v>Carl-Severing-Str. 67</v>
          </cell>
          <cell r="F441">
            <v>28329</v>
          </cell>
          <cell r="G441" t="str">
            <v>Bremen</v>
          </cell>
          <cell r="H441" t="str">
            <v>HB EBDC</v>
          </cell>
        </row>
        <row r="442">
          <cell r="A442" t="str">
            <v>Mietzner, Elmar</v>
          </cell>
          <cell r="B442">
            <v>4472</v>
          </cell>
          <cell r="C442" t="str">
            <v>Mietzner</v>
          </cell>
          <cell r="D442" t="str">
            <v>Elmar</v>
          </cell>
          <cell r="E442" t="str">
            <v>Sulzbacher Str. 90</v>
          </cell>
          <cell r="F442">
            <v>28309</v>
          </cell>
          <cell r="G442" t="str">
            <v>Bremen</v>
          </cell>
          <cell r="H442" t="str">
            <v>HB EBDC</v>
          </cell>
        </row>
        <row r="443">
          <cell r="A443" t="str">
            <v>Müller, Michael</v>
          </cell>
          <cell r="B443">
            <v>3528</v>
          </cell>
          <cell r="C443" t="str">
            <v>Müller</v>
          </cell>
          <cell r="D443" t="str">
            <v>Michael</v>
          </cell>
          <cell r="E443" t="str">
            <v>Thomas-Mann-Str. 19</v>
          </cell>
          <cell r="F443">
            <v>28213</v>
          </cell>
          <cell r="G443" t="str">
            <v>Bremen</v>
          </cell>
          <cell r="H443" t="str">
            <v>HB EBDC</v>
          </cell>
        </row>
        <row r="444">
          <cell r="A444" t="str">
            <v>Mussenbrock, Josef</v>
          </cell>
          <cell r="B444">
            <v>2898</v>
          </cell>
          <cell r="C444" t="str">
            <v>Mussenbrock</v>
          </cell>
          <cell r="D444" t="str">
            <v>Josef</v>
          </cell>
          <cell r="E444" t="str">
            <v>Plivierweg 13</v>
          </cell>
          <cell r="F444">
            <v>28279</v>
          </cell>
          <cell r="G444" t="str">
            <v>Bremen</v>
          </cell>
          <cell r="H444" t="str">
            <v>HB EBDC</v>
          </cell>
        </row>
        <row r="445">
          <cell r="A445" t="str">
            <v>Mussenbrock, Marita</v>
          </cell>
          <cell r="B445">
            <v>4387</v>
          </cell>
          <cell r="C445" t="str">
            <v>Mussenbrock</v>
          </cell>
          <cell r="D445" t="str">
            <v>Marita</v>
          </cell>
          <cell r="E445" t="str">
            <v>Plivierweg 13</v>
          </cell>
          <cell r="F445">
            <v>28279</v>
          </cell>
          <cell r="G445" t="str">
            <v>Bremen</v>
          </cell>
          <cell r="H445" t="str">
            <v>HB EBDC</v>
          </cell>
        </row>
        <row r="446">
          <cell r="A446" t="str">
            <v>Radtke, Helmut</v>
          </cell>
          <cell r="B446">
            <v>3759</v>
          </cell>
          <cell r="C446" t="str">
            <v>Radtke</v>
          </cell>
          <cell r="D446" t="str">
            <v>Helmut</v>
          </cell>
          <cell r="E446" t="str">
            <v>Im Glühmoor 12A</v>
          </cell>
          <cell r="F446">
            <v>28307</v>
          </cell>
          <cell r="G446" t="str">
            <v>Bremen</v>
          </cell>
          <cell r="H446" t="str">
            <v>HB EBDC</v>
          </cell>
        </row>
        <row r="447">
          <cell r="A447" t="str">
            <v>Richter, Gilda</v>
          </cell>
          <cell r="B447">
            <v>2990</v>
          </cell>
          <cell r="C447" t="str">
            <v>Richter</v>
          </cell>
          <cell r="D447" t="str">
            <v>Gilda</v>
          </cell>
          <cell r="E447" t="str">
            <v>Steenstr. 28</v>
          </cell>
          <cell r="F447">
            <v>27721</v>
          </cell>
          <cell r="G447" t="str">
            <v>Ritterhude</v>
          </cell>
          <cell r="H447" t="str">
            <v>HB EBDC</v>
          </cell>
        </row>
        <row r="448">
          <cell r="A448" t="str">
            <v>Rosenbaum, Gabi</v>
          </cell>
          <cell r="B448">
            <v>3684</v>
          </cell>
          <cell r="C448" t="str">
            <v>Rosenbaum</v>
          </cell>
          <cell r="D448" t="str">
            <v>Gabi</v>
          </cell>
          <cell r="E448" t="str">
            <v>Butjadinger Str. 34A</v>
          </cell>
          <cell r="F448">
            <v>28197</v>
          </cell>
          <cell r="G448" t="str">
            <v>Bremen</v>
          </cell>
          <cell r="H448" t="str">
            <v>HB EBDC</v>
          </cell>
        </row>
        <row r="449">
          <cell r="A449" t="str">
            <v>Schmitz, Edgar</v>
          </cell>
          <cell r="B449">
            <v>4954</v>
          </cell>
          <cell r="C449" t="str">
            <v>Schmitz</v>
          </cell>
          <cell r="D449" t="str">
            <v>Edgar</v>
          </cell>
          <cell r="E449" t="str">
            <v>Oberneulander Landstr. 21</v>
          </cell>
          <cell r="F449">
            <v>28355</v>
          </cell>
          <cell r="G449" t="str">
            <v>Bremen</v>
          </cell>
          <cell r="H449" t="str">
            <v>HB EBDC</v>
          </cell>
        </row>
        <row r="450">
          <cell r="A450" t="str">
            <v>Staffa, Martin</v>
          </cell>
          <cell r="B450">
            <v>3045</v>
          </cell>
          <cell r="C450" t="str">
            <v>Staffa</v>
          </cell>
          <cell r="D450" t="str">
            <v>Martin</v>
          </cell>
          <cell r="E450" t="str">
            <v>Fedderwarder Weg 3</v>
          </cell>
          <cell r="F450">
            <v>28197</v>
          </cell>
          <cell r="G450" t="str">
            <v>Bremen</v>
          </cell>
          <cell r="H450" t="str">
            <v>HB EBDC</v>
          </cell>
        </row>
        <row r="451">
          <cell r="A451" t="str">
            <v>Swallkiewicz, Anne</v>
          </cell>
          <cell r="B451">
            <v>4958</v>
          </cell>
          <cell r="C451" t="str">
            <v>Swallkiewicz</v>
          </cell>
          <cell r="D451" t="str">
            <v>Anne</v>
          </cell>
          <cell r="E451" t="str">
            <v>Am Mühlenbruch 10</v>
          </cell>
          <cell r="F451">
            <v>28717</v>
          </cell>
          <cell r="G451" t="str">
            <v>Bremen</v>
          </cell>
          <cell r="H451" t="str">
            <v>HB EBDC</v>
          </cell>
        </row>
        <row r="452">
          <cell r="A452" t="str">
            <v>Weber, Simone</v>
          </cell>
          <cell r="B452">
            <v>1328</v>
          </cell>
          <cell r="C452" t="str">
            <v>Weber</v>
          </cell>
          <cell r="D452" t="str">
            <v>Simone</v>
          </cell>
          <cell r="E452" t="str">
            <v>Nartumer Str. 12</v>
          </cell>
          <cell r="F452">
            <v>27367</v>
          </cell>
          <cell r="G452" t="str">
            <v>Horstedt</v>
          </cell>
          <cell r="H452" t="str">
            <v>HB EBDC</v>
          </cell>
        </row>
        <row r="453">
          <cell r="A453" t="str">
            <v>Weber, Marcus</v>
          </cell>
          <cell r="B453">
            <v>2598</v>
          </cell>
          <cell r="C453" t="str">
            <v>Weber</v>
          </cell>
          <cell r="D453" t="str">
            <v>Marcus</v>
          </cell>
          <cell r="E453" t="str">
            <v>Nartumer Str. 12</v>
          </cell>
          <cell r="F453">
            <v>27367</v>
          </cell>
          <cell r="G453" t="str">
            <v>Horstedt</v>
          </cell>
          <cell r="H453" t="str">
            <v>HB EBDC</v>
          </cell>
        </row>
        <row r="454">
          <cell r="A454" t="str">
            <v>Westermann, Walburga</v>
          </cell>
          <cell r="B454">
            <v>2896</v>
          </cell>
          <cell r="C454" t="str">
            <v>Westermann</v>
          </cell>
          <cell r="D454" t="str">
            <v>Walburga</v>
          </cell>
          <cell r="E454" t="str">
            <v>Geeren 53</v>
          </cell>
          <cell r="F454">
            <v>28195</v>
          </cell>
          <cell r="G454" t="str">
            <v>Bremen</v>
          </cell>
          <cell r="H454" t="str">
            <v>HB EBDC</v>
          </cell>
        </row>
        <row r="455">
          <cell r="A455" t="str">
            <v>Wolff, Manfred</v>
          </cell>
          <cell r="B455">
            <v>3685</v>
          </cell>
          <cell r="C455" t="str">
            <v>Wolff</v>
          </cell>
          <cell r="D455" t="str">
            <v>Manfred</v>
          </cell>
          <cell r="E455" t="str">
            <v>Butjadinger Str. 34A</v>
          </cell>
          <cell r="F455">
            <v>28197</v>
          </cell>
          <cell r="G455" t="str">
            <v>Bremen</v>
          </cell>
          <cell r="H455" t="str">
            <v>HB EBDC</v>
          </cell>
        </row>
        <row r="456">
          <cell r="A456" t="str">
            <v>Artelt, Jens</v>
          </cell>
          <cell r="B456">
            <v>4924</v>
          </cell>
          <cell r="C456" t="str">
            <v>Artelt</v>
          </cell>
          <cell r="D456" t="str">
            <v>Jens</v>
          </cell>
          <cell r="E456" t="str">
            <v>Wanfrieder Str. 8</v>
          </cell>
          <cell r="F456">
            <v>28215</v>
          </cell>
          <cell r="G456" t="str">
            <v>Bremen</v>
          </cell>
          <cell r="H456" t="str">
            <v>HB WDF</v>
          </cell>
        </row>
        <row r="457">
          <cell r="A457" t="str">
            <v>Ecks, Elke</v>
          </cell>
          <cell r="B457">
            <v>4736</v>
          </cell>
          <cell r="C457" t="str">
            <v>Ecks</v>
          </cell>
          <cell r="D457" t="str">
            <v>Elke</v>
          </cell>
          <cell r="E457" t="str">
            <v>Burchardstr. 26</v>
          </cell>
          <cell r="F457">
            <v>28217</v>
          </cell>
          <cell r="G457" t="str">
            <v>Bremen</v>
          </cell>
          <cell r="H457" t="str">
            <v>HB WDF</v>
          </cell>
        </row>
        <row r="458">
          <cell r="A458" t="str">
            <v>Feder, Matthias</v>
          </cell>
          <cell r="B458">
            <v>4469</v>
          </cell>
          <cell r="C458" t="str">
            <v>Feder</v>
          </cell>
          <cell r="D458" t="str">
            <v>Matthias</v>
          </cell>
          <cell r="E458" t="str">
            <v>Am Schafskoben 4</v>
          </cell>
          <cell r="F458">
            <v>28865</v>
          </cell>
          <cell r="G458" t="str">
            <v>Lilienthal</v>
          </cell>
          <cell r="H458" t="str">
            <v>HB WDF</v>
          </cell>
        </row>
        <row r="459">
          <cell r="A459" t="str">
            <v>Krützfeld, Ralf</v>
          </cell>
          <cell r="B459">
            <v>4600</v>
          </cell>
          <cell r="C459" t="str">
            <v>Krützfeld</v>
          </cell>
          <cell r="D459" t="str">
            <v>Ralf</v>
          </cell>
          <cell r="E459" t="str">
            <v>Im Bruch 72</v>
          </cell>
          <cell r="F459">
            <v>28844</v>
          </cell>
          <cell r="G459" t="str">
            <v>Weyhe</v>
          </cell>
          <cell r="H459" t="str">
            <v>HB WDF</v>
          </cell>
        </row>
        <row r="460">
          <cell r="A460" t="str">
            <v>Mett, Alexander</v>
          </cell>
          <cell r="B460">
            <v>1945</v>
          </cell>
          <cell r="C460" t="str">
            <v>Mett</v>
          </cell>
          <cell r="D460" t="str">
            <v>Alexander</v>
          </cell>
          <cell r="E460" t="str">
            <v>Beckedorfer Heide 48</v>
          </cell>
          <cell r="F460">
            <v>28790</v>
          </cell>
          <cell r="G460" t="str">
            <v>Schwanewede</v>
          </cell>
          <cell r="H460" t="str">
            <v>HB WDF</v>
          </cell>
        </row>
        <row r="461">
          <cell r="A461" t="str">
            <v>Oßmer, Petra</v>
          </cell>
          <cell r="B461">
            <v>4473</v>
          </cell>
          <cell r="C461" t="str">
            <v>Oßmer</v>
          </cell>
          <cell r="D461" t="str">
            <v>Petra</v>
          </cell>
          <cell r="E461" t="str">
            <v>Am Schafskoben 4</v>
          </cell>
          <cell r="F461">
            <v>28865</v>
          </cell>
          <cell r="G461" t="str">
            <v>Lilienthal</v>
          </cell>
          <cell r="H461" t="str">
            <v>HB WDF</v>
          </cell>
        </row>
        <row r="462">
          <cell r="A462" t="str">
            <v>Radke, Norbert</v>
          </cell>
          <cell r="B462">
            <v>2141</v>
          </cell>
          <cell r="C462" t="str">
            <v>Radke</v>
          </cell>
          <cell r="D462" t="str">
            <v>Norbert</v>
          </cell>
          <cell r="E462" t="str">
            <v>Burchardstr. 26</v>
          </cell>
          <cell r="F462">
            <v>28217</v>
          </cell>
          <cell r="G462" t="str">
            <v>Bremen</v>
          </cell>
          <cell r="H462" t="str">
            <v>HB WDF</v>
          </cell>
        </row>
        <row r="463">
          <cell r="A463" t="str">
            <v>Weinert, Silvia</v>
          </cell>
          <cell r="B463">
            <v>4475</v>
          </cell>
          <cell r="C463" t="str">
            <v>Weinert</v>
          </cell>
          <cell r="D463" t="str">
            <v>Silvia</v>
          </cell>
          <cell r="E463" t="str">
            <v>Richthofenstr. 77</v>
          </cell>
          <cell r="F463">
            <v>28759</v>
          </cell>
          <cell r="G463" t="str">
            <v>Bremen</v>
          </cell>
          <cell r="H463" t="str">
            <v>HB WDF</v>
          </cell>
        </row>
        <row r="464">
          <cell r="A464" t="str">
            <v>Bertram, Manfred</v>
          </cell>
          <cell r="B464">
            <v>4510</v>
          </cell>
          <cell r="C464" t="str">
            <v>Bertram</v>
          </cell>
          <cell r="D464" t="str">
            <v>Manfred</v>
          </cell>
          <cell r="E464" t="str">
            <v>Spiegelstr. 24</v>
          </cell>
          <cell r="F464">
            <v>38820</v>
          </cell>
          <cell r="G464" t="str">
            <v>Halberstadt</v>
          </cell>
          <cell r="H464" t="str">
            <v>HBS1HDV</v>
          </cell>
        </row>
        <row r="465">
          <cell r="A465" t="str">
            <v>Glöckner-Simon, Alexandra</v>
          </cell>
          <cell r="B465">
            <v>4932</v>
          </cell>
          <cell r="C465" t="str">
            <v>Glöckner-Simon</v>
          </cell>
          <cell r="D465" t="str">
            <v>Alexandra</v>
          </cell>
          <cell r="E465" t="str">
            <v>Holunderweg 46</v>
          </cell>
          <cell r="F465">
            <v>38820</v>
          </cell>
          <cell r="G465" t="str">
            <v>Halberstadt</v>
          </cell>
          <cell r="H465" t="str">
            <v>HBS1HDV</v>
          </cell>
        </row>
        <row r="466">
          <cell r="A466" t="str">
            <v>Hannen, Erik</v>
          </cell>
          <cell r="B466">
            <v>4915</v>
          </cell>
          <cell r="C466" t="str">
            <v>Hannen</v>
          </cell>
          <cell r="D466" t="str">
            <v>Erik</v>
          </cell>
          <cell r="E466" t="str">
            <v>Untere Mauerstr. 1</v>
          </cell>
          <cell r="F466">
            <v>39387</v>
          </cell>
          <cell r="G466" t="str">
            <v>Oschersleben</v>
          </cell>
          <cell r="H466" t="str">
            <v>HBS1HDV</v>
          </cell>
        </row>
        <row r="467">
          <cell r="A467" t="str">
            <v>Hartleib, Bodo</v>
          </cell>
          <cell r="B467">
            <v>4167</v>
          </cell>
          <cell r="C467" t="str">
            <v>Hartleib</v>
          </cell>
          <cell r="D467" t="str">
            <v>Bodo</v>
          </cell>
          <cell r="E467" t="str">
            <v>Jägerstr. 4</v>
          </cell>
          <cell r="F467">
            <v>38820</v>
          </cell>
          <cell r="G467" t="str">
            <v>Halberstadt</v>
          </cell>
          <cell r="H467" t="str">
            <v>HBS1HDV</v>
          </cell>
        </row>
        <row r="468">
          <cell r="A468" t="str">
            <v>Horst, Mario</v>
          </cell>
          <cell r="B468">
            <v>1628</v>
          </cell>
          <cell r="C468" t="str">
            <v>Horst</v>
          </cell>
          <cell r="D468" t="str">
            <v>Mario</v>
          </cell>
          <cell r="E468" t="str">
            <v>Birkenweg 12</v>
          </cell>
          <cell r="F468">
            <v>38820</v>
          </cell>
          <cell r="G468" t="str">
            <v>Halberstadt</v>
          </cell>
          <cell r="H468" t="str">
            <v>HBS1HDV</v>
          </cell>
        </row>
        <row r="469">
          <cell r="A469" t="str">
            <v>Kay, Klaus-Peter</v>
          </cell>
          <cell r="B469">
            <v>2968</v>
          </cell>
          <cell r="C469" t="str">
            <v>Kay</v>
          </cell>
          <cell r="D469" t="str">
            <v>Klaus-Peter</v>
          </cell>
          <cell r="E469" t="str">
            <v>Brockenblick 16</v>
          </cell>
          <cell r="F469">
            <v>38820</v>
          </cell>
          <cell r="G469" t="str">
            <v>Halberstadt</v>
          </cell>
          <cell r="H469" t="str">
            <v>HBS1HDV</v>
          </cell>
        </row>
        <row r="470">
          <cell r="A470" t="str">
            <v>Kleemann, Arne</v>
          </cell>
          <cell r="B470">
            <v>1715</v>
          </cell>
          <cell r="C470" t="str">
            <v>Kleemann</v>
          </cell>
          <cell r="D470" t="str">
            <v>Arne</v>
          </cell>
          <cell r="E470" t="str">
            <v>Weizenbleek 8</v>
          </cell>
          <cell r="F470">
            <v>38112</v>
          </cell>
          <cell r="G470" t="str">
            <v>Braunschweig</v>
          </cell>
          <cell r="H470" t="str">
            <v>HBS1HDV</v>
          </cell>
        </row>
        <row r="471">
          <cell r="A471" t="str">
            <v>Kugler, Thomas</v>
          </cell>
          <cell r="B471">
            <v>3129</v>
          </cell>
          <cell r="C471" t="str">
            <v>Kugler</v>
          </cell>
          <cell r="D471" t="str">
            <v>Thomas</v>
          </cell>
          <cell r="E471" t="str">
            <v>Am Landgraben 14</v>
          </cell>
          <cell r="F471">
            <v>38820</v>
          </cell>
          <cell r="G471" t="str">
            <v>Halberstadt</v>
          </cell>
          <cell r="H471" t="str">
            <v>HBS1HDV</v>
          </cell>
        </row>
        <row r="472">
          <cell r="A472" t="str">
            <v>Schönfelder, Detlef</v>
          </cell>
          <cell r="B472">
            <v>2347</v>
          </cell>
          <cell r="C472" t="str">
            <v>Schönfelder</v>
          </cell>
          <cell r="D472" t="str">
            <v>Detlef</v>
          </cell>
          <cell r="E472" t="str">
            <v>Westerhäuser Str. 78</v>
          </cell>
          <cell r="F472">
            <v>38820</v>
          </cell>
          <cell r="G472" t="str">
            <v>Halberstadt</v>
          </cell>
          <cell r="H472" t="str">
            <v>HBS1HDV</v>
          </cell>
        </row>
        <row r="473">
          <cell r="A473" t="str">
            <v>Simon, Mario</v>
          </cell>
          <cell r="B473">
            <v>4896</v>
          </cell>
          <cell r="C473" t="str">
            <v>Simon</v>
          </cell>
          <cell r="D473" t="str">
            <v>Mario</v>
          </cell>
          <cell r="E473" t="str">
            <v>Holunderweg 46</v>
          </cell>
          <cell r="F473">
            <v>38820</v>
          </cell>
          <cell r="G473" t="str">
            <v>Halberstadt</v>
          </cell>
          <cell r="H473" t="str">
            <v>HBS1HDV</v>
          </cell>
        </row>
        <row r="474">
          <cell r="A474" t="str">
            <v>Waldmann, Marco</v>
          </cell>
          <cell r="B474">
            <v>4516</v>
          </cell>
          <cell r="C474" t="str">
            <v>Waldmann</v>
          </cell>
          <cell r="D474" t="str">
            <v>Marco</v>
          </cell>
          <cell r="E474" t="str">
            <v>Junkerstr. 47 d</v>
          </cell>
          <cell r="F474">
            <v>38820</v>
          </cell>
          <cell r="G474" t="str">
            <v>Halberstadt</v>
          </cell>
          <cell r="H474" t="str">
            <v>HBS1HDV</v>
          </cell>
        </row>
        <row r="475">
          <cell r="A475" t="str">
            <v>Wermuth, Frank</v>
          </cell>
          <cell r="B475">
            <v>3305</v>
          </cell>
          <cell r="C475" t="str">
            <v>Wermuth</v>
          </cell>
          <cell r="D475" t="str">
            <v>Frank</v>
          </cell>
          <cell r="E475" t="str">
            <v>Mühlenstr. 5</v>
          </cell>
          <cell r="F475">
            <v>38889</v>
          </cell>
          <cell r="G475" t="str">
            <v>Blankenburg</v>
          </cell>
          <cell r="H475" t="str">
            <v>HBS1HDV</v>
          </cell>
        </row>
        <row r="476">
          <cell r="A476" t="str">
            <v>Wolf, Andreas</v>
          </cell>
          <cell r="B476">
            <v>2657</v>
          </cell>
          <cell r="C476" t="str">
            <v>Wolf</v>
          </cell>
          <cell r="D476" t="str">
            <v>Andreas</v>
          </cell>
          <cell r="E476" t="str">
            <v>Nachbar's Wiesenweg 6</v>
          </cell>
          <cell r="F476">
            <v>38820</v>
          </cell>
          <cell r="G476" t="str">
            <v>Halberstadt</v>
          </cell>
          <cell r="H476" t="str">
            <v>HBS1HDV</v>
          </cell>
        </row>
        <row r="477">
          <cell r="A477" t="str">
            <v>Ackermann, Lorenz</v>
          </cell>
          <cell r="B477">
            <v>3919</v>
          </cell>
          <cell r="C477" t="str">
            <v>Ackermann</v>
          </cell>
          <cell r="D477" t="str">
            <v>Lorenz</v>
          </cell>
          <cell r="E477" t="str">
            <v>Grasbergstr. 28</v>
          </cell>
          <cell r="F477">
            <v>72800</v>
          </cell>
          <cell r="G477" t="str">
            <v>Eningen</v>
          </cell>
          <cell r="H477" t="str">
            <v>HD SK95</v>
          </cell>
        </row>
        <row r="478">
          <cell r="A478" t="str">
            <v>Albert, Manuela</v>
          </cell>
          <cell r="B478">
            <v>3771</v>
          </cell>
          <cell r="C478" t="str">
            <v>Albert</v>
          </cell>
          <cell r="D478" t="str">
            <v>Manuela</v>
          </cell>
          <cell r="E478" t="str">
            <v>Lagerstr. 10</v>
          </cell>
          <cell r="F478">
            <v>68753</v>
          </cell>
          <cell r="G478" t="str">
            <v>Waghäusel</v>
          </cell>
          <cell r="H478" t="str">
            <v>HD SK95</v>
          </cell>
        </row>
        <row r="479">
          <cell r="A479" t="str">
            <v>Becker, Börnie</v>
          </cell>
          <cell r="B479">
            <v>1068</v>
          </cell>
          <cell r="C479" t="str">
            <v>Becker</v>
          </cell>
          <cell r="D479" t="str">
            <v>Börnie</v>
          </cell>
          <cell r="E479" t="str">
            <v>Iltisweg 26</v>
          </cell>
          <cell r="F479">
            <v>70499</v>
          </cell>
          <cell r="G479" t="str">
            <v>Stuttgart</v>
          </cell>
          <cell r="H479" t="str">
            <v>HD SK95</v>
          </cell>
        </row>
        <row r="480">
          <cell r="A480" t="str">
            <v>Becker, Johannes</v>
          </cell>
          <cell r="B480">
            <v>4823</v>
          </cell>
          <cell r="C480" t="str">
            <v>Becker</v>
          </cell>
          <cell r="D480" t="str">
            <v>Johannes</v>
          </cell>
          <cell r="E480" t="str">
            <v>Am langen Weinberg 11</v>
          </cell>
          <cell r="F480">
            <v>74862</v>
          </cell>
          <cell r="G480" t="str">
            <v>Binau</v>
          </cell>
          <cell r="H480" t="str">
            <v>HD SK95</v>
          </cell>
        </row>
        <row r="481">
          <cell r="A481" t="str">
            <v>Brickwedde, Dörte</v>
          </cell>
          <cell r="B481">
            <v>3934</v>
          </cell>
          <cell r="C481" t="str">
            <v>Brickwedde</v>
          </cell>
          <cell r="D481" t="str">
            <v>Dörte</v>
          </cell>
          <cell r="E481" t="str">
            <v>Römerstr. 40</v>
          </cell>
          <cell r="F481">
            <v>69115</v>
          </cell>
          <cell r="G481" t="str">
            <v>Heidelberg</v>
          </cell>
          <cell r="H481" t="str">
            <v>HD SK95</v>
          </cell>
        </row>
        <row r="482">
          <cell r="A482" t="str">
            <v>Dippold, Karin</v>
          </cell>
          <cell r="B482">
            <v>4584</v>
          </cell>
          <cell r="C482" t="str">
            <v>Dippold</v>
          </cell>
          <cell r="D482" t="str">
            <v>Karin</v>
          </cell>
          <cell r="E482" t="str">
            <v>Liebermannstr. 5</v>
          </cell>
          <cell r="F482">
            <v>69469</v>
          </cell>
          <cell r="G482" t="str">
            <v>Weinheim</v>
          </cell>
          <cell r="H482" t="str">
            <v>HD SK95</v>
          </cell>
        </row>
        <row r="483">
          <cell r="A483" t="str">
            <v>Dold, Reinhard</v>
          </cell>
          <cell r="B483">
            <v>4625</v>
          </cell>
          <cell r="C483" t="str">
            <v>Dold</v>
          </cell>
          <cell r="D483" t="str">
            <v>Reinhard</v>
          </cell>
          <cell r="E483" t="str">
            <v>Pfaffengrunder Terrasse 10</v>
          </cell>
          <cell r="F483">
            <v>69115</v>
          </cell>
          <cell r="G483" t="str">
            <v>Heidelberg</v>
          </cell>
          <cell r="H483" t="str">
            <v>HD SK95</v>
          </cell>
        </row>
        <row r="484">
          <cell r="A484" t="str">
            <v>Grohé, Willi</v>
          </cell>
          <cell r="B484">
            <v>1455</v>
          </cell>
          <cell r="C484" t="str">
            <v>Grohé</v>
          </cell>
          <cell r="D484" t="str">
            <v>Willi</v>
          </cell>
          <cell r="E484" t="str">
            <v>Brunnengasse 17</v>
          </cell>
          <cell r="F484">
            <v>69493</v>
          </cell>
          <cell r="G484" t="str">
            <v>Hirschberg</v>
          </cell>
          <cell r="H484" t="str">
            <v>HD SK95</v>
          </cell>
        </row>
        <row r="485">
          <cell r="A485" t="str">
            <v>Heinecke, Ragna</v>
          </cell>
          <cell r="B485">
            <v>1542</v>
          </cell>
          <cell r="C485" t="str">
            <v>Heinecke</v>
          </cell>
          <cell r="D485" t="str">
            <v>Ragna</v>
          </cell>
          <cell r="E485" t="str">
            <v>Goethestr. 27</v>
          </cell>
          <cell r="F485">
            <v>69493</v>
          </cell>
          <cell r="G485" t="str">
            <v>Hirschberg</v>
          </cell>
          <cell r="H485" t="str">
            <v>HD SK95</v>
          </cell>
        </row>
        <row r="486">
          <cell r="A486" t="str">
            <v>Heinecke, Thomas</v>
          </cell>
          <cell r="B486">
            <v>1543</v>
          </cell>
          <cell r="C486" t="str">
            <v>Heinecke</v>
          </cell>
          <cell r="D486" t="str">
            <v>Thomas</v>
          </cell>
          <cell r="E486" t="str">
            <v>Goethestr. 27</v>
          </cell>
          <cell r="F486">
            <v>69493</v>
          </cell>
          <cell r="G486" t="str">
            <v>Hirschberg</v>
          </cell>
          <cell r="H486" t="str">
            <v>HD SK95</v>
          </cell>
        </row>
        <row r="487">
          <cell r="A487" t="str">
            <v>Heinecke, Daniel</v>
          </cell>
          <cell r="B487">
            <v>4171</v>
          </cell>
          <cell r="C487" t="str">
            <v>Heinecke</v>
          </cell>
          <cell r="D487" t="str">
            <v>Daniel</v>
          </cell>
          <cell r="E487" t="str">
            <v>Goethestr. 27</v>
          </cell>
          <cell r="F487">
            <v>69493</v>
          </cell>
          <cell r="G487" t="str">
            <v>Hirschberg</v>
          </cell>
          <cell r="H487" t="str">
            <v>HD SK95</v>
          </cell>
        </row>
        <row r="488">
          <cell r="A488" t="str">
            <v>Hoppner, Gert</v>
          </cell>
          <cell r="B488">
            <v>4758</v>
          </cell>
          <cell r="C488" t="str">
            <v>Hoppner</v>
          </cell>
          <cell r="D488" t="str">
            <v>Gert</v>
          </cell>
          <cell r="E488" t="str">
            <v>Mannheimer Str. 72</v>
          </cell>
          <cell r="F488">
            <v>69198</v>
          </cell>
          <cell r="G488" t="str">
            <v>Schriesheim</v>
          </cell>
          <cell r="H488" t="str">
            <v>HD SK95</v>
          </cell>
        </row>
        <row r="489">
          <cell r="A489" t="str">
            <v>Kleinfeldt, Dieter</v>
          </cell>
          <cell r="B489">
            <v>1720</v>
          </cell>
          <cell r="C489" t="str">
            <v>Kleinfeldt</v>
          </cell>
          <cell r="D489" t="str">
            <v>Dieter</v>
          </cell>
          <cell r="E489" t="str">
            <v>Am Alten Bahndamm 12</v>
          </cell>
          <cell r="F489">
            <v>64347</v>
          </cell>
          <cell r="G489" t="str">
            <v>Griesheim</v>
          </cell>
          <cell r="H489" t="str">
            <v>HD SK95</v>
          </cell>
        </row>
        <row r="490">
          <cell r="A490" t="str">
            <v>Kohlenbach, Bernd</v>
          </cell>
          <cell r="B490">
            <v>3633</v>
          </cell>
          <cell r="C490" t="str">
            <v>Kohlenbach</v>
          </cell>
          <cell r="D490" t="str">
            <v>Bernd</v>
          </cell>
          <cell r="E490" t="str">
            <v>Kolberger Str. 4</v>
          </cell>
          <cell r="F490">
            <v>67117</v>
          </cell>
          <cell r="G490" t="str">
            <v>Limburgerhof</v>
          </cell>
          <cell r="H490" t="str">
            <v>HD SK95</v>
          </cell>
        </row>
        <row r="491">
          <cell r="A491" t="str">
            <v>Laubert, Birgit</v>
          </cell>
          <cell r="B491">
            <v>4430</v>
          </cell>
          <cell r="C491" t="str">
            <v>Laubert</v>
          </cell>
          <cell r="D491" t="str">
            <v>Birgit</v>
          </cell>
          <cell r="E491" t="str">
            <v>Am Luitpoldhafen 24</v>
          </cell>
          <cell r="F491">
            <v>67061</v>
          </cell>
          <cell r="G491" t="str">
            <v>Ludwigshafen</v>
          </cell>
          <cell r="H491" t="str">
            <v>HD SK95</v>
          </cell>
        </row>
        <row r="492">
          <cell r="A492" t="str">
            <v>Lill, Michael</v>
          </cell>
          <cell r="B492">
            <v>3749</v>
          </cell>
          <cell r="C492" t="str">
            <v>Lill</v>
          </cell>
          <cell r="D492" t="str">
            <v>Michael</v>
          </cell>
          <cell r="E492" t="str">
            <v>Am Biddersbach 8</v>
          </cell>
          <cell r="F492">
            <v>69257</v>
          </cell>
          <cell r="G492" t="str">
            <v>Wiesenbach</v>
          </cell>
          <cell r="H492" t="str">
            <v>HD SK95</v>
          </cell>
        </row>
        <row r="493">
          <cell r="A493" t="str">
            <v>Lindemann, Jürgen</v>
          </cell>
          <cell r="B493">
            <v>3750</v>
          </cell>
          <cell r="C493" t="str">
            <v>Lindemann</v>
          </cell>
          <cell r="D493" t="str">
            <v>Jürgen</v>
          </cell>
          <cell r="E493" t="str">
            <v>Schollstr. 1</v>
          </cell>
          <cell r="F493">
            <v>69469</v>
          </cell>
          <cell r="G493" t="str">
            <v>Weinheim</v>
          </cell>
          <cell r="H493" t="str">
            <v>HD SK95</v>
          </cell>
        </row>
        <row r="494">
          <cell r="A494" t="str">
            <v>Lueg, Dr. Volker</v>
          </cell>
          <cell r="B494">
            <v>4375</v>
          </cell>
          <cell r="C494" t="str">
            <v>Lueg</v>
          </cell>
          <cell r="D494" t="str">
            <v>Dr. Volker</v>
          </cell>
          <cell r="E494" t="str">
            <v>Kirchbergstr. 14</v>
          </cell>
          <cell r="F494">
            <v>64625</v>
          </cell>
          <cell r="G494" t="str">
            <v>Bensheim</v>
          </cell>
          <cell r="H494" t="str">
            <v>HD SK95</v>
          </cell>
        </row>
        <row r="495">
          <cell r="A495" t="str">
            <v>Lukauer, Thomas</v>
          </cell>
          <cell r="B495">
            <v>1896</v>
          </cell>
          <cell r="C495" t="str">
            <v>Lukauer</v>
          </cell>
          <cell r="D495" t="str">
            <v>Thomas</v>
          </cell>
          <cell r="E495" t="str">
            <v>Schriesheimer Str. 2c</v>
          </cell>
          <cell r="F495">
            <v>68542</v>
          </cell>
          <cell r="G495" t="str">
            <v>Heddesheim</v>
          </cell>
          <cell r="H495" t="str">
            <v>HD SK95</v>
          </cell>
        </row>
        <row r="496">
          <cell r="A496" t="str">
            <v>Mück, Ernst</v>
          </cell>
          <cell r="B496">
            <v>1988</v>
          </cell>
          <cell r="C496" t="str">
            <v>Mück</v>
          </cell>
          <cell r="D496" t="str">
            <v>Ernst</v>
          </cell>
          <cell r="E496" t="str">
            <v>Delpstr. 5</v>
          </cell>
          <cell r="F496">
            <v>69469</v>
          </cell>
          <cell r="G496" t="str">
            <v>Weinheim</v>
          </cell>
          <cell r="H496" t="str">
            <v>HD SK95</v>
          </cell>
        </row>
        <row r="497">
          <cell r="A497" t="str">
            <v>Muders, Frank</v>
          </cell>
          <cell r="B497">
            <v>1990</v>
          </cell>
          <cell r="C497" t="str">
            <v>Muders</v>
          </cell>
          <cell r="D497" t="str">
            <v>Frank</v>
          </cell>
          <cell r="E497" t="str">
            <v>Tannenweg 12</v>
          </cell>
          <cell r="F497">
            <v>69502</v>
          </cell>
          <cell r="G497" t="str">
            <v>Hemsbach</v>
          </cell>
          <cell r="H497" t="str">
            <v>HD SK95</v>
          </cell>
        </row>
        <row r="498">
          <cell r="A498" t="str">
            <v>Müller, Markus</v>
          </cell>
          <cell r="B498">
            <v>4785</v>
          </cell>
          <cell r="C498" t="str">
            <v>Müller</v>
          </cell>
          <cell r="D498" t="str">
            <v>Markus</v>
          </cell>
          <cell r="E498" t="str">
            <v>Rheinhäuser Str. 29</v>
          </cell>
          <cell r="F498">
            <v>68165</v>
          </cell>
          <cell r="G498" t="str">
            <v>Mannheim</v>
          </cell>
          <cell r="H498" t="str">
            <v>HD SK95</v>
          </cell>
        </row>
        <row r="499">
          <cell r="A499" t="str">
            <v>Muth, Bernd</v>
          </cell>
          <cell r="B499">
            <v>2983</v>
          </cell>
          <cell r="C499" t="str">
            <v>Muth</v>
          </cell>
          <cell r="D499" t="str">
            <v>Bernd</v>
          </cell>
          <cell r="E499" t="str">
            <v>Äußere Wingertstr. 37</v>
          </cell>
          <cell r="F499">
            <v>68309</v>
          </cell>
          <cell r="G499" t="str">
            <v>Mannheim</v>
          </cell>
          <cell r="H499" t="str">
            <v>HD SK95</v>
          </cell>
        </row>
        <row r="500">
          <cell r="A500" t="str">
            <v>Ramert, Esther</v>
          </cell>
          <cell r="B500">
            <v>2148</v>
          </cell>
          <cell r="C500" t="str">
            <v>Ramert</v>
          </cell>
          <cell r="D500" t="str">
            <v>Esther</v>
          </cell>
          <cell r="E500" t="str">
            <v>Goethestr. 27</v>
          </cell>
          <cell r="F500">
            <v>69493</v>
          </cell>
          <cell r="G500" t="str">
            <v>Hirschberg</v>
          </cell>
          <cell r="H500" t="str">
            <v>HD SK95</v>
          </cell>
        </row>
        <row r="501">
          <cell r="A501" t="str">
            <v>Rasch, Dirk</v>
          </cell>
          <cell r="B501">
            <v>3760</v>
          </cell>
          <cell r="C501" t="str">
            <v>Rasch</v>
          </cell>
          <cell r="D501" t="str">
            <v>Dirk</v>
          </cell>
          <cell r="E501" t="str">
            <v>Burgweg 34</v>
          </cell>
          <cell r="F501">
            <v>69493</v>
          </cell>
          <cell r="G501" t="str">
            <v>Hirschberg</v>
          </cell>
          <cell r="H501" t="str">
            <v>HD SK95</v>
          </cell>
        </row>
        <row r="502">
          <cell r="A502" t="str">
            <v>Schmidt, Dr. Klaus</v>
          </cell>
          <cell r="B502">
            <v>4951</v>
          </cell>
          <cell r="C502" t="str">
            <v>Schmidt</v>
          </cell>
          <cell r="D502" t="str">
            <v>Dr. Klaus</v>
          </cell>
          <cell r="E502" t="str">
            <v>Haagackerweg 12</v>
          </cell>
          <cell r="F502">
            <v>69493</v>
          </cell>
          <cell r="G502" t="str">
            <v>Hirschberg</v>
          </cell>
          <cell r="H502" t="str">
            <v>HD SK95</v>
          </cell>
        </row>
        <row r="503">
          <cell r="A503" t="str">
            <v>Schröder, Renate</v>
          </cell>
          <cell r="B503">
            <v>3656</v>
          </cell>
          <cell r="C503" t="str">
            <v>Schröder</v>
          </cell>
          <cell r="D503" t="str">
            <v>Renate</v>
          </cell>
          <cell r="E503" t="str">
            <v>Uhlandstr. 12a</v>
          </cell>
          <cell r="F503">
            <v>69493</v>
          </cell>
          <cell r="G503" t="str">
            <v>Hirschberg</v>
          </cell>
          <cell r="H503" t="str">
            <v>HD SK95</v>
          </cell>
        </row>
        <row r="504">
          <cell r="A504" t="str">
            <v>Schröder, Sabine</v>
          </cell>
          <cell r="B504">
            <v>3869</v>
          </cell>
          <cell r="C504" t="str">
            <v>Schröder</v>
          </cell>
          <cell r="D504" t="str">
            <v>Sabine</v>
          </cell>
          <cell r="E504" t="str">
            <v>In der Bell 9</v>
          </cell>
          <cell r="F504">
            <v>69469</v>
          </cell>
          <cell r="G504" t="str">
            <v>Weinheim</v>
          </cell>
          <cell r="H504" t="str">
            <v>HD SK95</v>
          </cell>
        </row>
        <row r="505">
          <cell r="A505" t="str">
            <v>Schütz, Christopher</v>
          </cell>
          <cell r="B505">
            <v>4888</v>
          </cell>
          <cell r="C505" t="str">
            <v>Schütz</v>
          </cell>
          <cell r="D505" t="str">
            <v>Christopher</v>
          </cell>
          <cell r="E505" t="str">
            <v>Renzstr. 31</v>
          </cell>
          <cell r="F505">
            <v>67547</v>
          </cell>
          <cell r="G505" t="str">
            <v>Worms</v>
          </cell>
          <cell r="H505" t="str">
            <v>HD SK95</v>
          </cell>
        </row>
        <row r="506">
          <cell r="A506" t="str">
            <v>Stäudner, Frank</v>
          </cell>
          <cell r="B506">
            <v>3437</v>
          </cell>
          <cell r="C506" t="str">
            <v>Stäudner</v>
          </cell>
          <cell r="D506" t="str">
            <v>Frank</v>
          </cell>
          <cell r="E506" t="str">
            <v>Neuenheimer Landstr. 7</v>
          </cell>
          <cell r="F506">
            <v>69120</v>
          </cell>
          <cell r="G506" t="str">
            <v>Heidelberg</v>
          </cell>
          <cell r="H506" t="str">
            <v>HD SK95</v>
          </cell>
        </row>
        <row r="507">
          <cell r="A507" t="str">
            <v>Steinbacher, Peter</v>
          </cell>
          <cell r="B507">
            <v>3427</v>
          </cell>
          <cell r="C507" t="str">
            <v>Steinbacher</v>
          </cell>
          <cell r="D507" t="str">
            <v>Peter</v>
          </cell>
          <cell r="E507" t="str">
            <v>Neustadt 15</v>
          </cell>
          <cell r="F507">
            <v>69483</v>
          </cell>
          <cell r="G507" t="str">
            <v>Wald-Michelbach</v>
          </cell>
          <cell r="H507" t="str">
            <v>HD SK95</v>
          </cell>
        </row>
        <row r="508">
          <cell r="A508" t="str">
            <v>Thier, Jürgen</v>
          </cell>
          <cell r="B508">
            <v>3662</v>
          </cell>
          <cell r="C508" t="str">
            <v>Thier</v>
          </cell>
          <cell r="D508" t="str">
            <v>Jürgen</v>
          </cell>
          <cell r="E508" t="str">
            <v>Edinger Str. 26</v>
          </cell>
          <cell r="F508">
            <v>69123</v>
          </cell>
          <cell r="G508" t="str">
            <v>Heidelberg</v>
          </cell>
          <cell r="H508" t="str">
            <v>HD SK95</v>
          </cell>
        </row>
        <row r="509">
          <cell r="A509" t="str">
            <v>Velte, Thomas</v>
          </cell>
          <cell r="B509">
            <v>4585</v>
          </cell>
          <cell r="C509" t="str">
            <v>Velte</v>
          </cell>
          <cell r="D509" t="str">
            <v>Thomas</v>
          </cell>
          <cell r="E509" t="str">
            <v>Kopernikusstr. 21/1</v>
          </cell>
          <cell r="F509">
            <v>69469</v>
          </cell>
          <cell r="G509" t="str">
            <v>Weinheim</v>
          </cell>
          <cell r="H509" t="str">
            <v>HD SK95</v>
          </cell>
        </row>
        <row r="510">
          <cell r="A510" t="str">
            <v>Wäß, Heinz</v>
          </cell>
          <cell r="B510">
            <v>4424</v>
          </cell>
          <cell r="C510" t="str">
            <v>Wäß</v>
          </cell>
          <cell r="D510" t="str">
            <v>Heinz</v>
          </cell>
          <cell r="E510" t="str">
            <v>Hauptstr. 8</v>
          </cell>
          <cell r="F510">
            <v>69469</v>
          </cell>
          <cell r="G510" t="str">
            <v>Weinheim</v>
          </cell>
          <cell r="H510" t="str">
            <v>HD SK95</v>
          </cell>
        </row>
        <row r="511">
          <cell r="A511" t="str">
            <v>Weber, Elke</v>
          </cell>
          <cell r="B511">
            <v>2593</v>
          </cell>
          <cell r="C511" t="str">
            <v>Weber</v>
          </cell>
          <cell r="D511" t="str">
            <v>Elke</v>
          </cell>
          <cell r="E511" t="str">
            <v>Stuttgarter Str. 30</v>
          </cell>
          <cell r="F511">
            <v>68782</v>
          </cell>
          <cell r="G511" t="str">
            <v>Brühl</v>
          </cell>
          <cell r="H511" t="str">
            <v>HD SK95</v>
          </cell>
        </row>
        <row r="512">
          <cell r="A512" t="str">
            <v>Weber, Friedrich</v>
          </cell>
          <cell r="B512">
            <v>2594</v>
          </cell>
          <cell r="C512" t="str">
            <v>Weber</v>
          </cell>
          <cell r="D512" t="str">
            <v>Friedrich</v>
          </cell>
          <cell r="E512" t="str">
            <v>Stuttgarter Str. 30</v>
          </cell>
          <cell r="F512">
            <v>68782</v>
          </cell>
          <cell r="G512" t="str">
            <v>Brühl</v>
          </cell>
          <cell r="H512" t="str">
            <v>HD SK95</v>
          </cell>
        </row>
        <row r="513">
          <cell r="A513" t="str">
            <v>Grischow, Cornelia</v>
          </cell>
          <cell r="B513">
            <v>1454</v>
          </cell>
          <cell r="C513" t="str">
            <v>Grischow</v>
          </cell>
          <cell r="D513" t="str">
            <v>Cornelia</v>
          </cell>
          <cell r="E513" t="str">
            <v>Heimfelder Str. 81</v>
          </cell>
          <cell r="F513">
            <v>21075</v>
          </cell>
          <cell r="G513" t="str">
            <v xml:space="preserve">Hamburg </v>
          </cell>
          <cell r="H513" t="str">
            <v>HH DKCB</v>
          </cell>
        </row>
        <row r="514">
          <cell r="A514" t="str">
            <v>Haase, Bernd</v>
          </cell>
          <cell r="B514">
            <v>1484</v>
          </cell>
          <cell r="C514" t="str">
            <v>Haase</v>
          </cell>
          <cell r="D514" t="str">
            <v>Bernd</v>
          </cell>
          <cell r="E514" t="str">
            <v>Kampstr. 4</v>
          </cell>
          <cell r="F514">
            <v>21465</v>
          </cell>
          <cell r="G514" t="str">
            <v>Reinbek</v>
          </cell>
          <cell r="H514" t="str">
            <v>HH DKCB</v>
          </cell>
        </row>
        <row r="515">
          <cell r="A515" t="str">
            <v>Habermehl, Volker</v>
          </cell>
          <cell r="B515">
            <v>1486</v>
          </cell>
          <cell r="C515" t="str">
            <v>Habermehl</v>
          </cell>
          <cell r="D515" t="str">
            <v>Volker</v>
          </cell>
          <cell r="E515" t="str">
            <v>Hermann-Balk-Str. 117</v>
          </cell>
          <cell r="F515">
            <v>22147</v>
          </cell>
          <cell r="G515" t="str">
            <v>Hamburg</v>
          </cell>
          <cell r="H515" t="str">
            <v>HH DKCB</v>
          </cell>
        </row>
        <row r="516">
          <cell r="A516" t="str">
            <v>Meyer, Peter</v>
          </cell>
          <cell r="B516">
            <v>1955</v>
          </cell>
          <cell r="C516" t="str">
            <v>Meyer</v>
          </cell>
          <cell r="D516" t="str">
            <v>Peter</v>
          </cell>
          <cell r="E516" t="str">
            <v>Borchertring 74</v>
          </cell>
          <cell r="F516">
            <v>22309</v>
          </cell>
          <cell r="G516" t="str">
            <v>Hamburg</v>
          </cell>
          <cell r="H516" t="str">
            <v>HH DKCB</v>
          </cell>
        </row>
        <row r="517">
          <cell r="A517" t="str">
            <v>Rieckmann, Friedrich A.</v>
          </cell>
          <cell r="B517">
            <v>2191</v>
          </cell>
          <cell r="C517" t="str">
            <v>Rieckmann</v>
          </cell>
          <cell r="D517" t="str">
            <v>Friedrich A.</v>
          </cell>
          <cell r="E517" t="str">
            <v>Nienhagener Str. 79</v>
          </cell>
          <cell r="F517">
            <v>22147</v>
          </cell>
          <cell r="G517" t="str">
            <v>Hamburg</v>
          </cell>
          <cell r="H517" t="str">
            <v>HH DKCB</v>
          </cell>
        </row>
        <row r="518">
          <cell r="A518" t="str">
            <v>Ruschinski, Evelyn</v>
          </cell>
          <cell r="B518">
            <v>4643</v>
          </cell>
          <cell r="C518" t="str">
            <v>Ruschinski</v>
          </cell>
          <cell r="D518" t="str">
            <v>Evelyn</v>
          </cell>
          <cell r="E518" t="str">
            <v>Dannenkoppel 24</v>
          </cell>
          <cell r="F518">
            <v>22391</v>
          </cell>
          <cell r="G518" t="str">
            <v>Hamburg</v>
          </cell>
          <cell r="H518" t="str">
            <v>HH DKCB</v>
          </cell>
        </row>
        <row r="519">
          <cell r="A519" t="str">
            <v>Ruzanska, Lothar</v>
          </cell>
          <cell r="B519">
            <v>4884</v>
          </cell>
          <cell r="C519" t="str">
            <v>Ruzanska</v>
          </cell>
          <cell r="D519" t="str">
            <v>Lothar</v>
          </cell>
          <cell r="E519" t="str">
            <v>Wickenweg 34</v>
          </cell>
          <cell r="F519">
            <v>22395</v>
          </cell>
          <cell r="G519" t="str">
            <v>Hamburg</v>
          </cell>
          <cell r="H519" t="str">
            <v>HH DKCB</v>
          </cell>
        </row>
        <row r="520">
          <cell r="A520" t="str">
            <v>von Krenski, Dagmar</v>
          </cell>
          <cell r="B520">
            <v>2570</v>
          </cell>
          <cell r="C520" t="str">
            <v>von Krenski</v>
          </cell>
          <cell r="D520" t="str">
            <v>Dagmar</v>
          </cell>
          <cell r="E520" t="str">
            <v>Paul-Sorge-Str. 66f</v>
          </cell>
          <cell r="F520">
            <v>22459</v>
          </cell>
          <cell r="G520" t="str">
            <v>Hamburg</v>
          </cell>
          <cell r="H520" t="str">
            <v>HH DKCB</v>
          </cell>
        </row>
        <row r="521">
          <cell r="A521" t="str">
            <v>Ahrens, Uwe</v>
          </cell>
          <cell r="B521">
            <v>3922</v>
          </cell>
          <cell r="C521" t="str">
            <v>Ahrens</v>
          </cell>
          <cell r="D521" t="str">
            <v>Uwe</v>
          </cell>
          <cell r="E521" t="str">
            <v>Kohfurt 40d</v>
          </cell>
          <cell r="F521">
            <v>22850</v>
          </cell>
          <cell r="G521" t="str">
            <v>Norderstedt</v>
          </cell>
          <cell r="H521" t="str">
            <v>HH FuBu</v>
          </cell>
        </row>
        <row r="522">
          <cell r="A522" t="str">
            <v>Bourgeois, Marion</v>
          </cell>
          <cell r="B522">
            <v>4565</v>
          </cell>
          <cell r="C522" t="str">
            <v>Bourgeois</v>
          </cell>
          <cell r="D522" t="str">
            <v>Marion</v>
          </cell>
          <cell r="E522" t="str">
            <v>Oktavianstr. 17a</v>
          </cell>
          <cell r="F522">
            <v>50968</v>
          </cell>
          <cell r="G522" t="str">
            <v>Köln</v>
          </cell>
          <cell r="H522" t="str">
            <v>HH FuBu</v>
          </cell>
        </row>
        <row r="523">
          <cell r="A523" t="str">
            <v>Bressler, Dominik</v>
          </cell>
          <cell r="B523">
            <v>3375</v>
          </cell>
          <cell r="C523" t="str">
            <v>Bressler</v>
          </cell>
          <cell r="D523" t="str">
            <v>Dominik</v>
          </cell>
          <cell r="E523" t="str">
            <v>Kopischweg 24b</v>
          </cell>
          <cell r="F523">
            <v>22455</v>
          </cell>
          <cell r="G523" t="str">
            <v>Hamburg</v>
          </cell>
          <cell r="H523" t="str">
            <v>HH FuBu</v>
          </cell>
        </row>
        <row r="524">
          <cell r="A524" t="str">
            <v>Brickwedde, Wolfgang</v>
          </cell>
          <cell r="B524">
            <v>1181</v>
          </cell>
          <cell r="C524" t="str">
            <v>Brickwedde</v>
          </cell>
          <cell r="D524" t="str">
            <v>Wolfgang</v>
          </cell>
          <cell r="E524" t="str">
            <v>Römerstr. 40</v>
          </cell>
          <cell r="F524">
            <v>69115</v>
          </cell>
          <cell r="G524" t="str">
            <v>Heidelberg</v>
          </cell>
          <cell r="H524" t="str">
            <v>HH FuBu</v>
          </cell>
        </row>
        <row r="525">
          <cell r="A525" t="str">
            <v>Burghardt, Anahita</v>
          </cell>
          <cell r="B525">
            <v>4922</v>
          </cell>
          <cell r="C525" t="str">
            <v>Burghardt</v>
          </cell>
          <cell r="D525" t="str">
            <v>Anahita</v>
          </cell>
          <cell r="E525" t="str">
            <v>Rutschbahn 21</v>
          </cell>
          <cell r="F525">
            <v>20146</v>
          </cell>
          <cell r="G525" t="str">
            <v>Hamburg</v>
          </cell>
          <cell r="H525" t="str">
            <v>HH FuBu</v>
          </cell>
        </row>
        <row r="526">
          <cell r="A526" t="str">
            <v>Dannemann, Christian</v>
          </cell>
          <cell r="B526">
            <v>3479</v>
          </cell>
          <cell r="C526" t="str">
            <v>Dannemann</v>
          </cell>
          <cell r="D526" t="str">
            <v>Christian</v>
          </cell>
          <cell r="E526" t="str">
            <v>Galgenberg 50</v>
          </cell>
          <cell r="F526">
            <v>25355</v>
          </cell>
          <cell r="G526" t="str">
            <v>Barmstedt</v>
          </cell>
          <cell r="H526" t="str">
            <v>HH FuBu</v>
          </cell>
        </row>
        <row r="527">
          <cell r="A527" t="str">
            <v>Drechsler, Falko</v>
          </cell>
          <cell r="B527">
            <v>3692</v>
          </cell>
          <cell r="C527" t="str">
            <v>Drechsler</v>
          </cell>
          <cell r="D527" t="str">
            <v>Falko</v>
          </cell>
          <cell r="E527" t="str">
            <v>Oktavianstr. 17a</v>
          </cell>
          <cell r="F527">
            <v>50968</v>
          </cell>
          <cell r="G527" t="str">
            <v>Köln</v>
          </cell>
          <cell r="H527" t="str">
            <v>HH FuBu</v>
          </cell>
        </row>
        <row r="528">
          <cell r="A528" t="str">
            <v>Holberg, Viola</v>
          </cell>
          <cell r="B528">
            <v>1614</v>
          </cell>
          <cell r="C528" t="str">
            <v>Holberg</v>
          </cell>
          <cell r="D528" t="str">
            <v>Viola</v>
          </cell>
          <cell r="E528" t="str">
            <v>Heiderosenweg 25</v>
          </cell>
          <cell r="F528">
            <v>22359</v>
          </cell>
          <cell r="G528" t="str">
            <v>Hamburg</v>
          </cell>
          <cell r="H528" t="str">
            <v>HH FuBu</v>
          </cell>
        </row>
        <row r="529">
          <cell r="A529" t="str">
            <v>Holst, Christian</v>
          </cell>
          <cell r="B529">
            <v>4354</v>
          </cell>
          <cell r="C529" t="str">
            <v>Holst</v>
          </cell>
          <cell r="D529" t="str">
            <v>Christian</v>
          </cell>
          <cell r="E529" t="str">
            <v>Gauerter Hauptdeich 49a</v>
          </cell>
          <cell r="F529">
            <v>21037</v>
          </cell>
          <cell r="G529" t="str">
            <v>Hamburg</v>
          </cell>
          <cell r="H529" t="str">
            <v>HH FuBu</v>
          </cell>
        </row>
        <row r="530">
          <cell r="A530" t="str">
            <v>Kästner, Sylvia</v>
          </cell>
          <cell r="B530">
            <v>3740</v>
          </cell>
          <cell r="C530" t="str">
            <v>Kästner</v>
          </cell>
          <cell r="D530" t="str">
            <v>Sylvia</v>
          </cell>
          <cell r="E530" t="str">
            <v>Heinrich-Helbing-Str. 34</v>
          </cell>
          <cell r="F530">
            <v>22177</v>
          </cell>
          <cell r="G530" t="str">
            <v>Hamburg</v>
          </cell>
          <cell r="H530" t="str">
            <v>HH FuBu</v>
          </cell>
        </row>
        <row r="531">
          <cell r="A531" t="str">
            <v>Kloth, Andreas</v>
          </cell>
          <cell r="B531">
            <v>3894</v>
          </cell>
          <cell r="C531" t="str">
            <v>Kloth</v>
          </cell>
          <cell r="D531" t="str">
            <v>Andreas</v>
          </cell>
          <cell r="E531" t="str">
            <v>Strenge 10</v>
          </cell>
          <cell r="F531">
            <v>22391</v>
          </cell>
          <cell r="G531" t="str">
            <v>Hamburg</v>
          </cell>
          <cell r="H531" t="str">
            <v>HH FuBu</v>
          </cell>
        </row>
        <row r="532">
          <cell r="A532" t="str">
            <v>Krah, Klaus</v>
          </cell>
          <cell r="B532">
            <v>1769</v>
          </cell>
          <cell r="C532" t="str">
            <v>Krah</v>
          </cell>
          <cell r="D532" t="str">
            <v>Klaus</v>
          </cell>
          <cell r="E532" t="str">
            <v>Am Alten Feldsdeich 56 b</v>
          </cell>
          <cell r="F532">
            <v>25371</v>
          </cell>
          <cell r="G532" t="str">
            <v>Seestermühe</v>
          </cell>
          <cell r="H532" t="str">
            <v>HH FuBu</v>
          </cell>
        </row>
        <row r="533">
          <cell r="A533" t="str">
            <v>Müller, Frank</v>
          </cell>
          <cell r="B533">
            <v>4497</v>
          </cell>
          <cell r="C533" t="str">
            <v>Müller</v>
          </cell>
          <cell r="D533" t="str">
            <v>Frank</v>
          </cell>
          <cell r="E533" t="str">
            <v>Moorweidenstr. 5</v>
          </cell>
          <cell r="F533">
            <v>20148</v>
          </cell>
          <cell r="G533" t="str">
            <v>Hamburg</v>
          </cell>
          <cell r="H533" t="str">
            <v>HH FuBu</v>
          </cell>
        </row>
        <row r="534">
          <cell r="A534" t="str">
            <v>Naunin, Fritjof</v>
          </cell>
          <cell r="B534">
            <v>2816</v>
          </cell>
          <cell r="C534" t="str">
            <v>Naunin</v>
          </cell>
          <cell r="D534" t="str">
            <v>Fritjof</v>
          </cell>
          <cell r="E534" t="str">
            <v>Ziesenißstr. 6</v>
          </cell>
          <cell r="F534">
            <v>22043</v>
          </cell>
          <cell r="G534" t="str">
            <v>Hamburg</v>
          </cell>
          <cell r="H534" t="str">
            <v>HH FuBu</v>
          </cell>
        </row>
        <row r="535">
          <cell r="A535" t="str">
            <v>Pfleger, Gerald</v>
          </cell>
          <cell r="B535">
            <v>2987</v>
          </cell>
          <cell r="C535" t="str">
            <v>Pfleger</v>
          </cell>
          <cell r="D535" t="str">
            <v>Gerald</v>
          </cell>
          <cell r="E535" t="str">
            <v>Schlegelsweg 9 d</v>
          </cell>
          <cell r="F535">
            <v>22089</v>
          </cell>
          <cell r="G535" t="str">
            <v>Hamburg</v>
          </cell>
          <cell r="H535" t="str">
            <v>HH FuBu</v>
          </cell>
        </row>
        <row r="536">
          <cell r="A536" t="str">
            <v>Ploog, Carsten</v>
          </cell>
          <cell r="B536">
            <v>2112</v>
          </cell>
          <cell r="C536" t="str">
            <v>Ploog</v>
          </cell>
          <cell r="D536" t="str">
            <v>Carsten</v>
          </cell>
          <cell r="E536" t="str">
            <v>Steenbalken 45a</v>
          </cell>
          <cell r="F536">
            <v>22339</v>
          </cell>
          <cell r="G536" t="str">
            <v>Hamburg</v>
          </cell>
          <cell r="H536" t="str">
            <v>HH FuBu</v>
          </cell>
        </row>
        <row r="537">
          <cell r="A537" t="str">
            <v>Weigelt, Thomas</v>
          </cell>
          <cell r="B537">
            <v>3022</v>
          </cell>
          <cell r="C537" t="str">
            <v>Weigelt</v>
          </cell>
          <cell r="D537" t="str">
            <v>Thomas</v>
          </cell>
          <cell r="E537" t="str">
            <v>Goldkäferweg 81</v>
          </cell>
          <cell r="F537">
            <v>22523</v>
          </cell>
          <cell r="G537" t="str">
            <v>Hamburg</v>
          </cell>
          <cell r="H537" t="str">
            <v>HH FuBu</v>
          </cell>
        </row>
        <row r="538">
          <cell r="A538" t="str">
            <v>Becker, Birgit</v>
          </cell>
          <cell r="B538">
            <v>2732</v>
          </cell>
          <cell r="C538" t="str">
            <v>Becker</v>
          </cell>
          <cell r="D538" t="str">
            <v>Birgit</v>
          </cell>
          <cell r="E538" t="str">
            <v>Fischers Allee 82</v>
          </cell>
          <cell r="F538">
            <v>22763</v>
          </cell>
          <cell r="G538" t="str">
            <v>Hamburg</v>
          </cell>
          <cell r="H538" t="str">
            <v>HH HDHH</v>
          </cell>
        </row>
        <row r="539">
          <cell r="A539" t="str">
            <v>Franz, Knuschell</v>
          </cell>
          <cell r="B539">
            <v>4764</v>
          </cell>
          <cell r="C539" t="str">
            <v>Franz</v>
          </cell>
          <cell r="D539" t="str">
            <v>Knuschell</v>
          </cell>
          <cell r="E539" t="str">
            <v>Wandsbeker Chaussee 191</v>
          </cell>
          <cell r="F539">
            <v>22089</v>
          </cell>
          <cell r="G539" t="str">
            <v>Hamburg</v>
          </cell>
          <cell r="H539" t="str">
            <v>HH HDHH</v>
          </cell>
        </row>
        <row r="540">
          <cell r="A540" t="str">
            <v>Geiler, Horst</v>
          </cell>
          <cell r="B540">
            <v>3947</v>
          </cell>
          <cell r="C540" t="str">
            <v>Geiler</v>
          </cell>
          <cell r="D540" t="str">
            <v>Horst</v>
          </cell>
          <cell r="E540" t="str">
            <v>Ellerneck 73</v>
          </cell>
          <cell r="F540">
            <v>22149</v>
          </cell>
          <cell r="G540" t="str">
            <v xml:space="preserve">Hamburg </v>
          </cell>
          <cell r="H540" t="str">
            <v>HH HDHH</v>
          </cell>
        </row>
        <row r="541">
          <cell r="A541" t="str">
            <v>Geißler, Joachim</v>
          </cell>
          <cell r="B541">
            <v>1406</v>
          </cell>
          <cell r="C541" t="str">
            <v>Geißler</v>
          </cell>
          <cell r="D541" t="str">
            <v>Joachim</v>
          </cell>
          <cell r="E541" t="str">
            <v>Rehmbrook 43a</v>
          </cell>
          <cell r="F541">
            <v>22399</v>
          </cell>
          <cell r="G541" t="str">
            <v>Hamburg</v>
          </cell>
          <cell r="H541" t="str">
            <v>HH HDHH</v>
          </cell>
        </row>
        <row r="542">
          <cell r="A542" t="str">
            <v>Grebe, Stefan</v>
          </cell>
          <cell r="B542">
            <v>4752</v>
          </cell>
          <cell r="C542" t="str">
            <v>Grebe</v>
          </cell>
          <cell r="D542" t="str">
            <v>Stefan</v>
          </cell>
          <cell r="E542" t="str">
            <v>Bei der Martinskirche 8</v>
          </cell>
          <cell r="F542">
            <v>22111</v>
          </cell>
          <cell r="G542" t="str">
            <v>Hamburg</v>
          </cell>
          <cell r="H542" t="str">
            <v>HH HDHH</v>
          </cell>
        </row>
        <row r="543">
          <cell r="A543" t="str">
            <v>Hitzker, John</v>
          </cell>
          <cell r="B543">
            <v>1600</v>
          </cell>
          <cell r="C543" t="str">
            <v>Hitzker</v>
          </cell>
          <cell r="D543" t="str">
            <v>John</v>
          </cell>
          <cell r="E543" t="str">
            <v>Bei den Zelten 3</v>
          </cell>
          <cell r="F543">
            <v>22111</v>
          </cell>
          <cell r="G543" t="str">
            <v>Hamburg</v>
          </cell>
          <cell r="H543" t="str">
            <v>HH HDHH</v>
          </cell>
        </row>
        <row r="544">
          <cell r="A544" t="str">
            <v>Plenge, Michael</v>
          </cell>
          <cell r="B544">
            <v>2110</v>
          </cell>
          <cell r="C544" t="str">
            <v>Plenge</v>
          </cell>
          <cell r="D544" t="str">
            <v>Michael</v>
          </cell>
          <cell r="E544" t="str">
            <v>Rhiemsweg 14a</v>
          </cell>
          <cell r="F544">
            <v>22111</v>
          </cell>
          <cell r="G544" t="str">
            <v xml:space="preserve">Hamburg </v>
          </cell>
          <cell r="H544" t="str">
            <v>HH HDHH</v>
          </cell>
        </row>
        <row r="545">
          <cell r="A545" t="str">
            <v>Plinke, Ilse</v>
          </cell>
          <cell r="B545">
            <v>4943</v>
          </cell>
          <cell r="C545" t="str">
            <v>Plinke</v>
          </cell>
          <cell r="D545" t="str">
            <v>Ilse</v>
          </cell>
          <cell r="E545" t="str">
            <v>Am Langberg 91 F</v>
          </cell>
          <cell r="F545">
            <v>21033</v>
          </cell>
          <cell r="G545" t="str">
            <v>Hamburg</v>
          </cell>
          <cell r="H545" t="str">
            <v>HH HDHH</v>
          </cell>
        </row>
        <row r="546">
          <cell r="A546" t="str">
            <v>Reinhard, Volker</v>
          </cell>
          <cell r="B546">
            <v>4795</v>
          </cell>
          <cell r="C546" t="str">
            <v>Reinhard</v>
          </cell>
          <cell r="D546" t="str">
            <v>Volker</v>
          </cell>
          <cell r="E546" t="str">
            <v>Badestr. 45</v>
          </cell>
          <cell r="F546">
            <v>20148</v>
          </cell>
          <cell r="G546" t="str">
            <v>Hamburg</v>
          </cell>
          <cell r="H546" t="str">
            <v>HH HDHH</v>
          </cell>
        </row>
        <row r="547">
          <cell r="A547" t="str">
            <v>Thiel, Rainer</v>
          </cell>
          <cell r="B547">
            <v>2511</v>
          </cell>
          <cell r="C547" t="str">
            <v>Thiel</v>
          </cell>
          <cell r="D547" t="str">
            <v>Rainer</v>
          </cell>
          <cell r="E547" t="str">
            <v>Stoltenstr. 44</v>
          </cell>
          <cell r="F547">
            <v>22119</v>
          </cell>
          <cell r="G547" t="str">
            <v>Hamburg</v>
          </cell>
          <cell r="H547" t="str">
            <v>HH HDHH</v>
          </cell>
        </row>
        <row r="548">
          <cell r="A548" t="str">
            <v>Wolf, Rüdiger</v>
          </cell>
          <cell r="B548">
            <v>4656</v>
          </cell>
          <cell r="C548" t="str">
            <v>Wolf</v>
          </cell>
          <cell r="D548" t="str">
            <v>Rüdiger</v>
          </cell>
          <cell r="E548" t="str">
            <v>Am Pfennigsberg 16</v>
          </cell>
          <cell r="F548">
            <v>21614</v>
          </cell>
          <cell r="G548" t="str">
            <v>Buxtehude</v>
          </cell>
          <cell r="H548" t="str">
            <v>HH HDHH</v>
          </cell>
        </row>
        <row r="549">
          <cell r="A549" t="str">
            <v>Apelojg, Sonja</v>
          </cell>
          <cell r="B549">
            <v>3031</v>
          </cell>
          <cell r="C549" t="str">
            <v>Apelojg</v>
          </cell>
          <cell r="D549" t="str">
            <v>Sonja</v>
          </cell>
          <cell r="E549" t="str">
            <v>Rodelberg 51</v>
          </cell>
          <cell r="F549">
            <v>22955</v>
          </cell>
          <cell r="G549" t="str">
            <v>Hoisdorf</v>
          </cell>
          <cell r="H549" t="str">
            <v>HL DC</v>
          </cell>
        </row>
        <row r="550">
          <cell r="A550" t="str">
            <v>Bandelow, Saskia</v>
          </cell>
          <cell r="B550">
            <v>3718</v>
          </cell>
          <cell r="C550" t="str">
            <v>Bandelow</v>
          </cell>
          <cell r="D550" t="str">
            <v>Saskia</v>
          </cell>
          <cell r="E550" t="str">
            <v>Rosenstr. 46</v>
          </cell>
          <cell r="F550">
            <v>23626</v>
          </cell>
          <cell r="G550" t="str">
            <v>Ratekau</v>
          </cell>
          <cell r="H550" t="str">
            <v>HL DC</v>
          </cell>
        </row>
        <row r="551">
          <cell r="A551" t="str">
            <v>Behra, Gerhard</v>
          </cell>
          <cell r="B551">
            <v>1081</v>
          </cell>
          <cell r="C551" t="str">
            <v>Behra</v>
          </cell>
          <cell r="D551" t="str">
            <v>Gerhard</v>
          </cell>
          <cell r="E551" t="str">
            <v>Schiefe Horn 1a</v>
          </cell>
          <cell r="F551">
            <v>24111</v>
          </cell>
          <cell r="G551" t="str">
            <v xml:space="preserve">Kiel </v>
          </cell>
          <cell r="H551" t="str">
            <v>HL DC</v>
          </cell>
        </row>
        <row r="552">
          <cell r="A552" t="str">
            <v>Freudenthal, Jörn</v>
          </cell>
          <cell r="B552">
            <v>1375</v>
          </cell>
          <cell r="C552" t="str">
            <v>Freudenthal</v>
          </cell>
          <cell r="D552" t="str">
            <v>Jörn</v>
          </cell>
          <cell r="E552" t="str">
            <v>Kamp 23a</v>
          </cell>
          <cell r="F552">
            <v>23858</v>
          </cell>
          <cell r="G552" t="str">
            <v>Heidekamp</v>
          </cell>
          <cell r="H552" t="str">
            <v>HL DC</v>
          </cell>
        </row>
        <row r="553">
          <cell r="A553" t="str">
            <v>Göttsch, Norbert</v>
          </cell>
          <cell r="B553">
            <v>1446</v>
          </cell>
          <cell r="C553" t="str">
            <v>Göttsch</v>
          </cell>
          <cell r="D553" t="str">
            <v>Norbert</v>
          </cell>
          <cell r="E553" t="str">
            <v>Schnellmark 11</v>
          </cell>
          <cell r="F553">
            <v>23556</v>
          </cell>
          <cell r="G553" t="str">
            <v>Lübeck</v>
          </cell>
          <cell r="H553" t="str">
            <v>HL DC</v>
          </cell>
        </row>
        <row r="554">
          <cell r="A554" t="str">
            <v>Göttsch, Carola</v>
          </cell>
          <cell r="B554">
            <v>4164</v>
          </cell>
          <cell r="C554" t="str">
            <v>Göttsch</v>
          </cell>
          <cell r="D554" t="str">
            <v>Carola</v>
          </cell>
          <cell r="E554" t="str">
            <v>Schnellmark 11</v>
          </cell>
          <cell r="F554">
            <v>23556</v>
          </cell>
          <cell r="G554" t="str">
            <v>Lübeck</v>
          </cell>
          <cell r="H554" t="str">
            <v>HL DC</v>
          </cell>
        </row>
        <row r="555">
          <cell r="A555" t="str">
            <v>Hess, Monika</v>
          </cell>
          <cell r="B555">
            <v>2951</v>
          </cell>
          <cell r="C555" t="str">
            <v>Hess</v>
          </cell>
          <cell r="D555" t="str">
            <v>Monika</v>
          </cell>
          <cell r="E555" t="str">
            <v>Kampstr. 38d</v>
          </cell>
          <cell r="F555">
            <v>21465</v>
          </cell>
          <cell r="G555" t="str">
            <v>Reinbek</v>
          </cell>
          <cell r="H555" t="str">
            <v>HL DC</v>
          </cell>
        </row>
        <row r="556">
          <cell r="A556" t="str">
            <v>Kurberg, Joachim</v>
          </cell>
          <cell r="B556">
            <v>4635</v>
          </cell>
          <cell r="C556" t="str">
            <v>Kurberg</v>
          </cell>
          <cell r="D556" t="str">
            <v>Joachim</v>
          </cell>
          <cell r="E556" t="str">
            <v>Hufnerweg 4a</v>
          </cell>
          <cell r="F556">
            <v>21502</v>
          </cell>
          <cell r="G556" t="str">
            <v>Geesthacht</v>
          </cell>
          <cell r="H556" t="str">
            <v>HL DC</v>
          </cell>
        </row>
        <row r="557">
          <cell r="A557" t="str">
            <v>Ponto, Ralf</v>
          </cell>
          <cell r="B557">
            <v>2114</v>
          </cell>
          <cell r="C557" t="str">
            <v>Ponto</v>
          </cell>
          <cell r="D557" t="str">
            <v>Ralf</v>
          </cell>
          <cell r="E557" t="str">
            <v>Fischergrube 26/7</v>
          </cell>
          <cell r="F557">
            <v>23552</v>
          </cell>
          <cell r="G557" t="str">
            <v>Lübeck</v>
          </cell>
          <cell r="H557" t="str">
            <v>HL DC</v>
          </cell>
        </row>
        <row r="558">
          <cell r="A558" t="str">
            <v>Romanowski-Botzmann, Ute</v>
          </cell>
          <cell r="B558">
            <v>3650</v>
          </cell>
          <cell r="C558" t="str">
            <v>Romanowski-Botzmann</v>
          </cell>
          <cell r="D558" t="str">
            <v>Ute</v>
          </cell>
          <cell r="E558" t="str">
            <v>Tannengrund 36</v>
          </cell>
          <cell r="F558">
            <v>23858</v>
          </cell>
          <cell r="G558" t="str">
            <v>Reinfeld</v>
          </cell>
          <cell r="H558" t="str">
            <v>HL DC</v>
          </cell>
        </row>
        <row r="559">
          <cell r="A559" t="str">
            <v>Schmidt, Stefan</v>
          </cell>
          <cell r="B559">
            <v>3186</v>
          </cell>
          <cell r="C559" t="str">
            <v>Schmidt</v>
          </cell>
          <cell r="D559" t="str">
            <v>Stefan</v>
          </cell>
          <cell r="E559" t="str">
            <v>Hüxstr. 91-93</v>
          </cell>
          <cell r="F559">
            <v>23552</v>
          </cell>
          <cell r="G559" t="str">
            <v>Lübeck</v>
          </cell>
          <cell r="H559" t="str">
            <v>HL DC</v>
          </cell>
        </row>
        <row r="560">
          <cell r="A560" t="str">
            <v>Spiess, Jan</v>
          </cell>
          <cell r="B560">
            <v>2444</v>
          </cell>
          <cell r="C560" t="str">
            <v>Spiess</v>
          </cell>
          <cell r="D560" t="str">
            <v>Jan</v>
          </cell>
          <cell r="E560" t="str">
            <v>Oberhochstadtstr. 8</v>
          </cell>
          <cell r="F560">
            <v>61440</v>
          </cell>
          <cell r="G560" t="str">
            <v>Oberursel</v>
          </cell>
          <cell r="H560" t="str">
            <v>HL DC</v>
          </cell>
        </row>
        <row r="561">
          <cell r="A561" t="str">
            <v>von Buxhoeveden, Eva</v>
          </cell>
          <cell r="B561">
            <v>2566</v>
          </cell>
          <cell r="C561" t="str">
            <v>von Buxhoeveden</v>
          </cell>
          <cell r="D561" t="str">
            <v>Eva</v>
          </cell>
          <cell r="E561" t="str">
            <v>Auf der Horst 3</v>
          </cell>
          <cell r="F561">
            <v>22961</v>
          </cell>
          <cell r="G561" t="str">
            <v>Oetjendorf</v>
          </cell>
          <cell r="H561" t="str">
            <v>HL DC</v>
          </cell>
        </row>
        <row r="562">
          <cell r="A562" t="str">
            <v>Büttner, Carola</v>
          </cell>
          <cell r="B562">
            <v>1223</v>
          </cell>
          <cell r="C562" t="str">
            <v>Büttner</v>
          </cell>
          <cell r="D562" t="str">
            <v>Carola</v>
          </cell>
          <cell r="E562" t="str">
            <v>Gildenhörn 11</v>
          </cell>
          <cell r="F562">
            <v>23562</v>
          </cell>
          <cell r="G562" t="str">
            <v>Lübeck</v>
          </cell>
          <cell r="H562" t="str">
            <v>HL IAZ</v>
          </cell>
        </row>
        <row r="563">
          <cell r="A563" t="str">
            <v>Geschke, Annette</v>
          </cell>
          <cell r="B563">
            <v>1424</v>
          </cell>
          <cell r="C563" t="str">
            <v>Geschke</v>
          </cell>
          <cell r="D563" t="str">
            <v>Annette</v>
          </cell>
          <cell r="E563" t="str">
            <v>Marlesgrube 9-15</v>
          </cell>
          <cell r="F563">
            <v>23552</v>
          </cell>
          <cell r="G563" t="str">
            <v>Lübeck</v>
          </cell>
          <cell r="H563" t="str">
            <v>HL IAZ</v>
          </cell>
        </row>
        <row r="564">
          <cell r="A564" t="str">
            <v>Grüneberg, Roland</v>
          </cell>
          <cell r="B564">
            <v>3433</v>
          </cell>
          <cell r="C564" t="str">
            <v>Grüneberg</v>
          </cell>
          <cell r="D564" t="str">
            <v>Roland</v>
          </cell>
          <cell r="E564" t="str">
            <v>Turmstr. 14</v>
          </cell>
          <cell r="F564">
            <v>23623</v>
          </cell>
          <cell r="G564" t="str">
            <v>Ahrensbök</v>
          </cell>
          <cell r="H564" t="str">
            <v>HL IAZ</v>
          </cell>
        </row>
        <row r="565">
          <cell r="A565" t="str">
            <v>Leverkus, Johannes</v>
          </cell>
          <cell r="B565">
            <v>3970</v>
          </cell>
          <cell r="C565" t="str">
            <v>Leverkus</v>
          </cell>
          <cell r="D565" t="str">
            <v>Johannes</v>
          </cell>
          <cell r="E565" t="str">
            <v>Schlesische Str. 5</v>
          </cell>
          <cell r="F565">
            <v>23617</v>
          </cell>
          <cell r="G565" t="str">
            <v>Stockelsdorf</v>
          </cell>
          <cell r="H565" t="str">
            <v>HL IAZ</v>
          </cell>
        </row>
        <row r="566">
          <cell r="A566" t="str">
            <v>Reck, Ralf</v>
          </cell>
          <cell r="B566">
            <v>3434</v>
          </cell>
          <cell r="C566" t="str">
            <v>Reck</v>
          </cell>
          <cell r="D566" t="str">
            <v>Ralf</v>
          </cell>
          <cell r="E566" t="str">
            <v>Hauptstr. 38</v>
          </cell>
          <cell r="F566">
            <v>23923</v>
          </cell>
          <cell r="G566" t="str">
            <v>Palingen</v>
          </cell>
          <cell r="H566" t="str">
            <v>HL IAZ</v>
          </cell>
        </row>
        <row r="567">
          <cell r="A567" t="str">
            <v>Reck, Christian</v>
          </cell>
          <cell r="B567">
            <v>3648</v>
          </cell>
          <cell r="C567" t="str">
            <v>Reck</v>
          </cell>
          <cell r="D567" t="str">
            <v>Christian</v>
          </cell>
          <cell r="E567" t="str">
            <v>Hauptstr. 38</v>
          </cell>
          <cell r="F567">
            <v>23923</v>
          </cell>
          <cell r="G567" t="str">
            <v>Palingen</v>
          </cell>
          <cell r="H567" t="str">
            <v>HL IAZ</v>
          </cell>
        </row>
        <row r="568">
          <cell r="A568" t="str">
            <v>Berndt, Steffen</v>
          </cell>
          <cell r="B568">
            <v>3927</v>
          </cell>
          <cell r="C568" t="str">
            <v>Berndt</v>
          </cell>
          <cell r="D568" t="str">
            <v>Steffen</v>
          </cell>
          <cell r="E568" t="str">
            <v>Göttinger Landstr. 11</v>
          </cell>
          <cell r="F568">
            <v>34346</v>
          </cell>
          <cell r="G568" t="str">
            <v>Hann. Münden</v>
          </cell>
          <cell r="H568" t="str">
            <v>HMÜS3</v>
          </cell>
        </row>
        <row r="569">
          <cell r="A569" t="str">
            <v>Berndt, Tim</v>
          </cell>
          <cell r="B569">
            <v>4149</v>
          </cell>
          <cell r="C569" t="str">
            <v>Berndt</v>
          </cell>
          <cell r="D569" t="str">
            <v>Tim</v>
          </cell>
          <cell r="E569" t="str">
            <v>Wiesenstr. 1b</v>
          </cell>
          <cell r="F569">
            <v>64546</v>
          </cell>
          <cell r="G569" t="str">
            <v>Mörfelden-Walldorf</v>
          </cell>
          <cell r="H569" t="str">
            <v>HMÜS3</v>
          </cell>
        </row>
        <row r="570">
          <cell r="A570" t="str">
            <v>Credner, Rudi</v>
          </cell>
          <cell r="B570">
            <v>3712</v>
          </cell>
          <cell r="C570" t="str">
            <v>Credner</v>
          </cell>
          <cell r="D570" t="str">
            <v>Rudi</v>
          </cell>
          <cell r="E570" t="str">
            <v>Vaake Süd 19</v>
          </cell>
          <cell r="F570">
            <v>34359</v>
          </cell>
          <cell r="G570" t="str">
            <v>Reinhardshagen</v>
          </cell>
          <cell r="H570" t="str">
            <v>HMÜS3</v>
          </cell>
        </row>
        <row r="571">
          <cell r="A571" t="str">
            <v>Göbel, Anjali</v>
          </cell>
          <cell r="B571">
            <v>4163</v>
          </cell>
          <cell r="C571" t="str">
            <v>Göbel</v>
          </cell>
          <cell r="D571" t="str">
            <v>Anjali</v>
          </cell>
          <cell r="E571" t="str">
            <v>Martin-Luther-Str. 13</v>
          </cell>
          <cell r="F571">
            <v>37218</v>
          </cell>
          <cell r="G571" t="str">
            <v>Witzenhausen-Gertenbach</v>
          </cell>
          <cell r="H571" t="str">
            <v>HMÜS3</v>
          </cell>
        </row>
        <row r="572">
          <cell r="A572" t="str">
            <v>Melzer, Frank</v>
          </cell>
          <cell r="B572">
            <v>4941</v>
          </cell>
          <cell r="C572" t="str">
            <v>Melzer</v>
          </cell>
          <cell r="D572" t="str">
            <v>Frank</v>
          </cell>
          <cell r="E572" t="str">
            <v>Friedrich-Ebert-Str. 49</v>
          </cell>
          <cell r="F572">
            <v>34346</v>
          </cell>
          <cell r="G572" t="str">
            <v>Hann. Münden</v>
          </cell>
          <cell r="H572" t="str">
            <v>HMÜS3</v>
          </cell>
        </row>
        <row r="573">
          <cell r="A573" t="str">
            <v>Schmidtke, Peter</v>
          </cell>
          <cell r="B573">
            <v>4805</v>
          </cell>
          <cell r="C573" t="str">
            <v>Schmidtke</v>
          </cell>
          <cell r="D573" t="str">
            <v>Peter</v>
          </cell>
          <cell r="E573" t="str">
            <v>Gimter Kirchweg 28</v>
          </cell>
          <cell r="F573">
            <v>34346</v>
          </cell>
          <cell r="G573" t="str">
            <v>Hann. Münden-Volkmarsh.</v>
          </cell>
          <cell r="H573" t="str">
            <v>HMÜS3</v>
          </cell>
        </row>
        <row r="574">
          <cell r="A574" t="str">
            <v>Ullmann, Angelika</v>
          </cell>
          <cell r="B574">
            <v>4901</v>
          </cell>
          <cell r="C574" t="str">
            <v>Ullmann</v>
          </cell>
          <cell r="D574" t="str">
            <v>Angelika</v>
          </cell>
          <cell r="E574" t="str">
            <v>Herrenbreite 23</v>
          </cell>
          <cell r="F574">
            <v>34346</v>
          </cell>
          <cell r="G574" t="str">
            <v>Hann. Münden</v>
          </cell>
          <cell r="H574" t="str">
            <v>HMÜS3</v>
          </cell>
        </row>
        <row r="575">
          <cell r="A575" t="str">
            <v>Wittling, Winfried</v>
          </cell>
          <cell r="B575">
            <v>4963</v>
          </cell>
          <cell r="C575" t="str">
            <v>Wittling</v>
          </cell>
          <cell r="D575" t="str">
            <v>Winfried</v>
          </cell>
          <cell r="E575" t="str">
            <v>Eichenstr. 36</v>
          </cell>
          <cell r="F575">
            <v>34347</v>
          </cell>
          <cell r="G575" t="str">
            <v>Hann. Münden-Gimte</v>
          </cell>
          <cell r="H575" t="str">
            <v>HMÜS3</v>
          </cell>
        </row>
        <row r="576">
          <cell r="A576" t="str">
            <v>Blaschke, Ludmilla</v>
          </cell>
          <cell r="B576">
            <v>3452</v>
          </cell>
          <cell r="C576" t="str">
            <v>Blaschke</v>
          </cell>
          <cell r="D576" t="str">
            <v>Ludmilla</v>
          </cell>
          <cell r="E576" t="str">
            <v>Friedhofsweg 4</v>
          </cell>
          <cell r="F576">
            <v>18057</v>
          </cell>
          <cell r="G576" t="str">
            <v>Rostock</v>
          </cell>
          <cell r="H576" t="str">
            <v>HROED</v>
          </cell>
        </row>
        <row r="577">
          <cell r="A577" t="str">
            <v>Cleve, Lutz</v>
          </cell>
          <cell r="B577">
            <v>4252</v>
          </cell>
          <cell r="C577" t="str">
            <v>Cleve</v>
          </cell>
          <cell r="D577" t="str">
            <v>Lutz</v>
          </cell>
          <cell r="E577" t="str">
            <v>Am Feldrain 48</v>
          </cell>
          <cell r="F577">
            <v>18059</v>
          </cell>
          <cell r="G577" t="str">
            <v>Rostock</v>
          </cell>
          <cell r="H577" t="str">
            <v>HROED</v>
          </cell>
        </row>
        <row r="578">
          <cell r="A578" t="str">
            <v>Duchow, Pierre</v>
          </cell>
          <cell r="B578">
            <v>3482</v>
          </cell>
          <cell r="C578" t="str">
            <v>Duchow</v>
          </cell>
          <cell r="D578" t="str">
            <v>Pierre</v>
          </cell>
          <cell r="E578" t="str">
            <v>Quartierstr. 2</v>
          </cell>
          <cell r="F578">
            <v>18057</v>
          </cell>
          <cell r="G578" t="str">
            <v>Rostock</v>
          </cell>
          <cell r="H578" t="str">
            <v>HROED</v>
          </cell>
        </row>
        <row r="579">
          <cell r="A579" t="str">
            <v>Gehrmann, Roland</v>
          </cell>
          <cell r="B579">
            <v>4748</v>
          </cell>
          <cell r="C579" t="str">
            <v>Gehrmann</v>
          </cell>
          <cell r="D579" t="str">
            <v>Roland</v>
          </cell>
          <cell r="E579" t="str">
            <v>Pestalozistr. 13</v>
          </cell>
          <cell r="F579">
            <v>19303</v>
          </cell>
          <cell r="G579" t="str">
            <v>Dömitz</v>
          </cell>
          <cell r="H579" t="str">
            <v>HROED</v>
          </cell>
        </row>
        <row r="580">
          <cell r="A580" t="str">
            <v>Gensch, Stefan</v>
          </cell>
          <cell r="B580">
            <v>3610</v>
          </cell>
          <cell r="C580" t="str">
            <v>Gensch</v>
          </cell>
          <cell r="D580" t="str">
            <v>Stefan</v>
          </cell>
          <cell r="E580" t="str">
            <v>Gutenbergstr. 59</v>
          </cell>
          <cell r="F580">
            <v>18146</v>
          </cell>
          <cell r="G580" t="str">
            <v>Rostock</v>
          </cell>
          <cell r="H580" t="str">
            <v>HROED</v>
          </cell>
        </row>
        <row r="581">
          <cell r="A581" t="str">
            <v>Hautkappe, Hermann</v>
          </cell>
          <cell r="B581">
            <v>3454</v>
          </cell>
          <cell r="C581" t="str">
            <v>Hautkappe</v>
          </cell>
          <cell r="D581" t="str">
            <v>Hermann</v>
          </cell>
          <cell r="E581" t="str">
            <v>Beckeradstr. 28</v>
          </cell>
          <cell r="F581">
            <v>45897</v>
          </cell>
          <cell r="G581" t="str">
            <v>Gelsenkirchen</v>
          </cell>
          <cell r="H581" t="str">
            <v>HROED</v>
          </cell>
        </row>
        <row r="582">
          <cell r="A582" t="str">
            <v>Henseleit, Michael</v>
          </cell>
          <cell r="B582">
            <v>3586</v>
          </cell>
          <cell r="C582" t="str">
            <v>Henseleit</v>
          </cell>
          <cell r="D582" t="str">
            <v>Michael</v>
          </cell>
          <cell r="E582" t="str">
            <v>Ullsteinstr. 168</v>
          </cell>
          <cell r="F582">
            <v>12105</v>
          </cell>
          <cell r="G582" t="str">
            <v>Berlin</v>
          </cell>
          <cell r="H582" t="str">
            <v>HROED</v>
          </cell>
        </row>
        <row r="583">
          <cell r="A583" t="str">
            <v>Köhler, Brigitte</v>
          </cell>
          <cell r="B583">
            <v>3514</v>
          </cell>
          <cell r="C583" t="str">
            <v>Köhler</v>
          </cell>
          <cell r="D583" t="str">
            <v>Brigitte</v>
          </cell>
          <cell r="E583" t="str">
            <v>Kuphalstr. 4</v>
          </cell>
          <cell r="F583">
            <v>18069</v>
          </cell>
          <cell r="G583" t="str">
            <v>Rostock</v>
          </cell>
          <cell r="H583" t="str">
            <v>HROED</v>
          </cell>
        </row>
        <row r="584">
          <cell r="A584" t="str">
            <v>Röhl, Renee</v>
          </cell>
          <cell r="B584">
            <v>3914</v>
          </cell>
          <cell r="C584" t="str">
            <v>Röhl</v>
          </cell>
          <cell r="D584" t="str">
            <v>Renee</v>
          </cell>
          <cell r="E584" t="str">
            <v>Dirkower Damm 42</v>
          </cell>
          <cell r="F584">
            <v>18146</v>
          </cell>
          <cell r="G584" t="str">
            <v>Rostock</v>
          </cell>
          <cell r="H584" t="str">
            <v>HROED</v>
          </cell>
        </row>
        <row r="585">
          <cell r="A585" t="str">
            <v>Ruepp, Rüdiger</v>
          </cell>
          <cell r="B585">
            <v>3455</v>
          </cell>
          <cell r="C585" t="str">
            <v>Ruepp</v>
          </cell>
          <cell r="D585" t="str">
            <v>Rüdiger</v>
          </cell>
          <cell r="E585" t="str">
            <v>Huckstorfer Str. 7</v>
          </cell>
          <cell r="F585">
            <v>18059</v>
          </cell>
          <cell r="G585" t="str">
            <v>Wahrstorf</v>
          </cell>
          <cell r="H585" t="str">
            <v>HROED</v>
          </cell>
        </row>
        <row r="586">
          <cell r="A586" t="str">
            <v>Schmelter, Frank</v>
          </cell>
          <cell r="B586">
            <v>3456</v>
          </cell>
          <cell r="C586" t="str">
            <v>Schmelter</v>
          </cell>
          <cell r="D586" t="str">
            <v>Frank</v>
          </cell>
          <cell r="E586" t="str">
            <v>Barther Str. 71</v>
          </cell>
          <cell r="F586">
            <v>18311</v>
          </cell>
          <cell r="G586" t="str">
            <v>Ribnitz-Damgarten</v>
          </cell>
          <cell r="H586" t="str">
            <v>HROED</v>
          </cell>
        </row>
        <row r="587">
          <cell r="A587" t="str">
            <v>Schulz, Alexander</v>
          </cell>
          <cell r="B587">
            <v>4909</v>
          </cell>
          <cell r="C587" t="str">
            <v>Schulz</v>
          </cell>
          <cell r="D587" t="str">
            <v>Alexander</v>
          </cell>
          <cell r="E587" t="str">
            <v>Schillerstr. 7</v>
          </cell>
          <cell r="F587">
            <v>18055</v>
          </cell>
          <cell r="G587" t="str">
            <v>Rostock</v>
          </cell>
          <cell r="H587" t="str">
            <v>HROED</v>
          </cell>
        </row>
        <row r="588">
          <cell r="A588" t="str">
            <v>Schuster, Ralf</v>
          </cell>
          <cell r="B588">
            <v>3999</v>
          </cell>
          <cell r="C588" t="str">
            <v>Schuster</v>
          </cell>
          <cell r="D588" t="str">
            <v>Ralf</v>
          </cell>
          <cell r="E588" t="str">
            <v>Rostocker Heide 2</v>
          </cell>
          <cell r="F588">
            <v>18055</v>
          </cell>
          <cell r="G588" t="str">
            <v>Rostock</v>
          </cell>
          <cell r="H588" t="str">
            <v>HROED</v>
          </cell>
        </row>
        <row r="589">
          <cell r="A589" t="str">
            <v>Schwigon, Herbert</v>
          </cell>
          <cell r="B589">
            <v>3548</v>
          </cell>
          <cell r="C589" t="str">
            <v>Schwigon</v>
          </cell>
          <cell r="D589" t="str">
            <v>Herbert</v>
          </cell>
          <cell r="E589" t="str">
            <v>Kurt-Schumacher-Ring 112</v>
          </cell>
          <cell r="F589">
            <v>18146</v>
          </cell>
          <cell r="G589" t="str">
            <v>Rostock</v>
          </cell>
          <cell r="H589" t="str">
            <v>HROED</v>
          </cell>
        </row>
        <row r="590">
          <cell r="A590" t="str">
            <v>Sietas, Stephan</v>
          </cell>
          <cell r="B590">
            <v>4087</v>
          </cell>
          <cell r="C590" t="str">
            <v>Sietas</v>
          </cell>
          <cell r="D590" t="str">
            <v>Stephan</v>
          </cell>
          <cell r="E590" t="str">
            <v>Brückenweg 25</v>
          </cell>
          <cell r="F590">
            <v>18146</v>
          </cell>
          <cell r="G590" t="str">
            <v>Rostock</v>
          </cell>
          <cell r="H590" t="str">
            <v>HROED</v>
          </cell>
        </row>
        <row r="591">
          <cell r="A591" t="str">
            <v>Simon, Jürgen</v>
          </cell>
          <cell r="B591">
            <v>3872</v>
          </cell>
          <cell r="C591" t="str">
            <v>Simon</v>
          </cell>
          <cell r="D591" t="str">
            <v>Jürgen</v>
          </cell>
          <cell r="E591" t="str">
            <v>Lange Str. 21</v>
          </cell>
          <cell r="F591">
            <v>18055</v>
          </cell>
          <cell r="G591" t="str">
            <v>Rostock</v>
          </cell>
          <cell r="H591" t="str">
            <v>HROED</v>
          </cell>
        </row>
        <row r="592">
          <cell r="A592" t="str">
            <v>Thoms, Frank</v>
          </cell>
          <cell r="B592">
            <v>3556</v>
          </cell>
          <cell r="C592" t="str">
            <v>Thoms</v>
          </cell>
          <cell r="D592" t="str">
            <v>Frank</v>
          </cell>
          <cell r="E592" t="str">
            <v>Ribnitzer Str. 55</v>
          </cell>
          <cell r="F592">
            <v>18181</v>
          </cell>
          <cell r="G592" t="str">
            <v>Graal-Müritz</v>
          </cell>
          <cell r="H592" t="str">
            <v>HROED</v>
          </cell>
        </row>
        <row r="593">
          <cell r="A593" t="str">
            <v>Vater, Maik</v>
          </cell>
          <cell r="B593">
            <v>4421</v>
          </cell>
          <cell r="C593" t="str">
            <v>Vater</v>
          </cell>
          <cell r="D593" t="str">
            <v>Maik</v>
          </cell>
          <cell r="E593" t="str">
            <v>Zum Landsitz 2</v>
          </cell>
          <cell r="F593">
            <v>18059</v>
          </cell>
          <cell r="G593" t="str">
            <v>Gragetopshof</v>
          </cell>
          <cell r="H593" t="str">
            <v>HROED</v>
          </cell>
        </row>
        <row r="594">
          <cell r="A594" t="str">
            <v>Wulff, Steffen</v>
          </cell>
          <cell r="B594">
            <v>3776</v>
          </cell>
          <cell r="C594" t="str">
            <v>Wulff</v>
          </cell>
          <cell r="D594" t="str">
            <v>Steffen</v>
          </cell>
          <cell r="E594" t="str">
            <v>Köstersuhr-Weg 11</v>
          </cell>
          <cell r="F594">
            <v>18069</v>
          </cell>
          <cell r="G594" t="str">
            <v>Rostock</v>
          </cell>
          <cell r="H594" t="str">
            <v>HROED</v>
          </cell>
        </row>
        <row r="595">
          <cell r="A595" t="str">
            <v>Aprath, Ralph</v>
          </cell>
          <cell r="B595">
            <v>1021</v>
          </cell>
          <cell r="C595" t="str">
            <v>Aprath</v>
          </cell>
          <cell r="D595" t="str">
            <v>Ralph</v>
          </cell>
          <cell r="E595" t="str">
            <v>Bachemer Str. 150</v>
          </cell>
          <cell r="F595">
            <v>50931</v>
          </cell>
          <cell r="G595" t="str">
            <v xml:space="preserve">Köln </v>
          </cell>
          <cell r="H595" t="str">
            <v>K  1DCK</v>
          </cell>
        </row>
        <row r="596">
          <cell r="A596" t="str">
            <v>Aprath, Anja</v>
          </cell>
          <cell r="B596">
            <v>3210</v>
          </cell>
          <cell r="C596" t="str">
            <v>Aprath</v>
          </cell>
          <cell r="D596" t="str">
            <v>Anja</v>
          </cell>
          <cell r="E596" t="str">
            <v>Bachemer Str. 150</v>
          </cell>
          <cell r="F596">
            <v>50931</v>
          </cell>
          <cell r="G596" t="str">
            <v xml:space="preserve">Köln </v>
          </cell>
          <cell r="H596" t="str">
            <v>K  1DCK</v>
          </cell>
        </row>
        <row r="597">
          <cell r="A597" t="str">
            <v>Bischoff, Gerd</v>
          </cell>
          <cell r="B597">
            <v>1123</v>
          </cell>
          <cell r="C597" t="str">
            <v>Bischoff</v>
          </cell>
          <cell r="D597" t="str">
            <v>Gerd</v>
          </cell>
          <cell r="E597" t="str">
            <v>Katterbachstr. 112</v>
          </cell>
          <cell r="F597">
            <v>51467</v>
          </cell>
          <cell r="G597" t="str">
            <v>Bergisch Gladbach</v>
          </cell>
          <cell r="H597" t="str">
            <v>K  1DCK</v>
          </cell>
        </row>
        <row r="598">
          <cell r="A598" t="str">
            <v>Blessing, Dirk</v>
          </cell>
          <cell r="B598">
            <v>3217</v>
          </cell>
          <cell r="C598" t="str">
            <v>Blessing</v>
          </cell>
          <cell r="D598" t="str">
            <v>Dirk</v>
          </cell>
          <cell r="E598" t="str">
            <v>E.-T.-A.-Hoffmann-Str. 19</v>
          </cell>
          <cell r="F598">
            <v>53773</v>
          </cell>
          <cell r="G598" t="str">
            <v>Hennef</v>
          </cell>
          <cell r="H598" t="str">
            <v>K  1DCK</v>
          </cell>
        </row>
        <row r="599">
          <cell r="A599" t="str">
            <v>Bode, Hansjörg</v>
          </cell>
          <cell r="B599">
            <v>1141</v>
          </cell>
          <cell r="C599" t="str">
            <v>Bode</v>
          </cell>
          <cell r="D599" t="str">
            <v>Hansjörg</v>
          </cell>
          <cell r="E599" t="str">
            <v>Burgstr. 34</v>
          </cell>
          <cell r="F599">
            <v>51371</v>
          </cell>
          <cell r="G599" t="str">
            <v>Leverkusen</v>
          </cell>
          <cell r="H599" t="str">
            <v>K  1DCK</v>
          </cell>
        </row>
        <row r="600">
          <cell r="A600" t="str">
            <v>Boes, Erika</v>
          </cell>
          <cell r="B600">
            <v>1144</v>
          </cell>
          <cell r="C600" t="str">
            <v>Boes</v>
          </cell>
          <cell r="D600" t="str">
            <v>Erika</v>
          </cell>
          <cell r="E600" t="str">
            <v>Ohmstr. 36</v>
          </cell>
          <cell r="F600">
            <v>50676</v>
          </cell>
          <cell r="G600" t="str">
            <v>Köln</v>
          </cell>
          <cell r="H600" t="str">
            <v>K  1DCK</v>
          </cell>
        </row>
        <row r="601">
          <cell r="A601" t="str">
            <v>Boes, Helmut</v>
          </cell>
          <cell r="B601">
            <v>1145</v>
          </cell>
          <cell r="C601" t="str">
            <v>Boes</v>
          </cell>
          <cell r="D601" t="str">
            <v>Helmut</v>
          </cell>
          <cell r="E601" t="str">
            <v>Lothringer Str. 79</v>
          </cell>
          <cell r="F601">
            <v>50677</v>
          </cell>
          <cell r="G601" t="str">
            <v>Köln</v>
          </cell>
          <cell r="H601" t="str">
            <v>K  1DCK</v>
          </cell>
        </row>
        <row r="602">
          <cell r="A602" t="str">
            <v>Bössel, Mireile</v>
          </cell>
          <cell r="B602">
            <v>3475</v>
          </cell>
          <cell r="C602" t="str">
            <v>Bössel</v>
          </cell>
          <cell r="D602" t="str">
            <v>Mireile</v>
          </cell>
          <cell r="E602" t="str">
            <v>Am Mertenshof 90</v>
          </cell>
          <cell r="F602">
            <v>50859</v>
          </cell>
          <cell r="G602" t="str">
            <v>Köln</v>
          </cell>
          <cell r="H602" t="str">
            <v>K  1DCK</v>
          </cell>
        </row>
        <row r="603">
          <cell r="A603" t="str">
            <v>Depiereux, Etienne</v>
          </cell>
          <cell r="B603">
            <v>1252</v>
          </cell>
          <cell r="C603" t="str">
            <v>Depiereux</v>
          </cell>
          <cell r="D603" t="str">
            <v>Etienne</v>
          </cell>
          <cell r="E603" t="str">
            <v>Friedrich-Ebert-Str. 29</v>
          </cell>
          <cell r="F603">
            <v>50181</v>
          </cell>
          <cell r="G603" t="str">
            <v>Bedburg</v>
          </cell>
          <cell r="H603" t="str">
            <v>K  1DCK</v>
          </cell>
        </row>
        <row r="604">
          <cell r="A604" t="str">
            <v>Depiereux, Raoul</v>
          </cell>
          <cell r="B604">
            <v>1254</v>
          </cell>
          <cell r="C604" t="str">
            <v>Depiereux</v>
          </cell>
          <cell r="D604" t="str">
            <v>Raoul</v>
          </cell>
          <cell r="E604" t="str">
            <v>Auf dem Lohr 78</v>
          </cell>
          <cell r="F604">
            <v>51143</v>
          </cell>
          <cell r="G604" t="str">
            <v xml:space="preserve">Köln </v>
          </cell>
          <cell r="H604" t="str">
            <v>K  1DCK</v>
          </cell>
        </row>
        <row r="605">
          <cell r="A605" t="str">
            <v>Frey, Martin</v>
          </cell>
          <cell r="B605">
            <v>1376</v>
          </cell>
          <cell r="C605" t="str">
            <v>Frey</v>
          </cell>
          <cell r="D605" t="str">
            <v>Martin</v>
          </cell>
          <cell r="E605" t="str">
            <v>Lechenicher Str. 9</v>
          </cell>
          <cell r="F605">
            <v>50937</v>
          </cell>
          <cell r="G605" t="str">
            <v>Köln</v>
          </cell>
          <cell r="H605" t="str">
            <v>K  1DCK</v>
          </cell>
        </row>
        <row r="606">
          <cell r="A606" t="str">
            <v>Galano, Ute</v>
          </cell>
          <cell r="B606">
            <v>3226</v>
          </cell>
          <cell r="C606" t="str">
            <v>Galano</v>
          </cell>
          <cell r="D606" t="str">
            <v>Ute</v>
          </cell>
          <cell r="E606" t="str">
            <v>Waldstr. 2f</v>
          </cell>
          <cell r="F606">
            <v>50226</v>
          </cell>
          <cell r="G606" t="str">
            <v>Frechen</v>
          </cell>
          <cell r="H606" t="str">
            <v>K  1DCK</v>
          </cell>
        </row>
        <row r="607">
          <cell r="A607" t="str">
            <v>Gores, Hermann</v>
          </cell>
          <cell r="B607">
            <v>1442</v>
          </cell>
          <cell r="C607" t="str">
            <v>Gores</v>
          </cell>
          <cell r="D607" t="str">
            <v>Hermann</v>
          </cell>
          <cell r="E607" t="str">
            <v>Am Langen Stein 9</v>
          </cell>
          <cell r="F607">
            <v>50827</v>
          </cell>
          <cell r="G607" t="str">
            <v xml:space="preserve">Köln </v>
          </cell>
          <cell r="H607" t="str">
            <v>K  1DCK</v>
          </cell>
        </row>
        <row r="608">
          <cell r="A608" t="str">
            <v>Herscheid, Wilfried</v>
          </cell>
          <cell r="B608">
            <v>3901</v>
          </cell>
          <cell r="C608" t="str">
            <v>Herscheid</v>
          </cell>
          <cell r="D608" t="str">
            <v>Wilfried</v>
          </cell>
          <cell r="E608" t="str">
            <v>Harnburger Str. 2a</v>
          </cell>
          <cell r="F608">
            <v>50668</v>
          </cell>
          <cell r="G608" t="str">
            <v>Köln</v>
          </cell>
          <cell r="H608" t="str">
            <v>K  1DCK</v>
          </cell>
        </row>
        <row r="609">
          <cell r="A609" t="str">
            <v>Homfeld, Olaf</v>
          </cell>
          <cell r="B609">
            <v>1619</v>
          </cell>
          <cell r="C609" t="str">
            <v>Homfeld</v>
          </cell>
          <cell r="D609" t="str">
            <v>Olaf</v>
          </cell>
          <cell r="E609" t="str">
            <v>Eschenweg 46</v>
          </cell>
          <cell r="F609">
            <v>52249</v>
          </cell>
          <cell r="G609" t="str">
            <v>Eschweiler</v>
          </cell>
          <cell r="H609" t="str">
            <v>K  1DCK</v>
          </cell>
        </row>
        <row r="610">
          <cell r="A610" t="str">
            <v>Jirous, Jaroslav</v>
          </cell>
          <cell r="B610">
            <v>1661</v>
          </cell>
          <cell r="C610" t="str">
            <v>Jirous</v>
          </cell>
          <cell r="D610" t="str">
            <v>Jaroslav</v>
          </cell>
          <cell r="E610" t="str">
            <v>Stollwerckhof 2</v>
          </cell>
          <cell r="F610">
            <v>50678</v>
          </cell>
          <cell r="G610" t="str">
            <v xml:space="preserve">Köln </v>
          </cell>
          <cell r="H610" t="str">
            <v>K  1DCK</v>
          </cell>
        </row>
        <row r="611">
          <cell r="A611" t="str">
            <v>Koch, Josef</v>
          </cell>
          <cell r="B611">
            <v>1739</v>
          </cell>
          <cell r="C611" t="str">
            <v>Koch</v>
          </cell>
          <cell r="D611" t="str">
            <v>Josef</v>
          </cell>
          <cell r="E611" t="str">
            <v xml:space="preserve">Josefine-Clouth-Str. 26 </v>
          </cell>
          <cell r="F611">
            <v>50733</v>
          </cell>
          <cell r="G611" t="str">
            <v>Köln</v>
          </cell>
          <cell r="H611" t="str">
            <v>K  1DCK</v>
          </cell>
        </row>
        <row r="612">
          <cell r="A612" t="str">
            <v>Lasrich, Jörg</v>
          </cell>
          <cell r="B612">
            <v>3747</v>
          </cell>
          <cell r="C612" t="str">
            <v>Lasrich</v>
          </cell>
          <cell r="D612" t="str">
            <v>Jörg</v>
          </cell>
          <cell r="E612" t="str">
            <v>Hingenberg 31</v>
          </cell>
          <cell r="F612">
            <v>42657</v>
          </cell>
          <cell r="G612" t="str">
            <v>Solingen</v>
          </cell>
          <cell r="H612" t="str">
            <v>K  1DCK</v>
          </cell>
        </row>
        <row r="613">
          <cell r="A613" t="str">
            <v>Mausbach, Alisa</v>
          </cell>
          <cell r="B613">
            <v>3753</v>
          </cell>
          <cell r="C613" t="str">
            <v>Mausbach</v>
          </cell>
          <cell r="D613" t="str">
            <v>Alisa</v>
          </cell>
          <cell r="E613" t="str">
            <v>Dechant-Tücking-Str. 31</v>
          </cell>
          <cell r="F613">
            <v>50259</v>
          </cell>
          <cell r="G613" t="str">
            <v xml:space="preserve">Pulheim </v>
          </cell>
          <cell r="H613" t="str">
            <v>K  1DCK</v>
          </cell>
        </row>
        <row r="614">
          <cell r="A614" t="str">
            <v>Möller, Birgit</v>
          </cell>
          <cell r="B614">
            <v>1974</v>
          </cell>
          <cell r="C614" t="str">
            <v>Möller</v>
          </cell>
          <cell r="D614" t="str">
            <v>Birgit</v>
          </cell>
          <cell r="E614" t="str">
            <v>Schopenhauerstr. 10</v>
          </cell>
          <cell r="F614">
            <v>51377</v>
          </cell>
          <cell r="G614" t="str">
            <v>Leverkusen</v>
          </cell>
          <cell r="H614" t="str">
            <v>K  1DCK</v>
          </cell>
        </row>
        <row r="615">
          <cell r="A615" t="str">
            <v>Ott, Esther</v>
          </cell>
          <cell r="B615">
            <v>4069</v>
          </cell>
          <cell r="C615" t="str">
            <v>Ott</v>
          </cell>
          <cell r="D615" t="str">
            <v>Esther</v>
          </cell>
          <cell r="E615" t="str">
            <v>Kurt-Schumacher-Str. 100</v>
          </cell>
          <cell r="F615">
            <v>50374</v>
          </cell>
          <cell r="G615" t="str">
            <v>Erftstadt</v>
          </cell>
          <cell r="H615" t="str">
            <v>K  1DCK</v>
          </cell>
        </row>
        <row r="616">
          <cell r="A616" t="str">
            <v>Pikart, Dirk</v>
          </cell>
          <cell r="B616">
            <v>2105</v>
          </cell>
          <cell r="C616" t="str">
            <v>Pikart</v>
          </cell>
          <cell r="D616" t="str">
            <v>Dirk</v>
          </cell>
          <cell r="E616" t="str">
            <v>Jean-Jaures-Str. 12</v>
          </cell>
          <cell r="F616">
            <v>51109</v>
          </cell>
          <cell r="G616" t="str">
            <v xml:space="preserve">Köln </v>
          </cell>
          <cell r="H616" t="str">
            <v>K  1DCK</v>
          </cell>
        </row>
        <row r="617">
          <cell r="A617" t="str">
            <v>Pikart, Renate</v>
          </cell>
          <cell r="B617">
            <v>2106</v>
          </cell>
          <cell r="C617" t="str">
            <v>Pikart</v>
          </cell>
          <cell r="D617" t="str">
            <v>Renate</v>
          </cell>
          <cell r="E617" t="str">
            <v>Jean-Jaures-Str. 12</v>
          </cell>
          <cell r="F617">
            <v>51109</v>
          </cell>
          <cell r="G617" t="str">
            <v xml:space="preserve">Köln </v>
          </cell>
          <cell r="H617" t="str">
            <v>K  1DCK</v>
          </cell>
        </row>
        <row r="618">
          <cell r="A618" t="str">
            <v>Quade, Olaf</v>
          </cell>
          <cell r="B618">
            <v>2131</v>
          </cell>
          <cell r="C618" t="str">
            <v>Quade</v>
          </cell>
          <cell r="D618" t="str">
            <v>Olaf</v>
          </cell>
          <cell r="E618" t="str">
            <v>Luxemburger Str. 348</v>
          </cell>
          <cell r="F618">
            <v>50937</v>
          </cell>
          <cell r="G618" t="str">
            <v>Köln</v>
          </cell>
          <cell r="H618" t="str">
            <v>K  1DCK</v>
          </cell>
        </row>
        <row r="619">
          <cell r="A619" t="str">
            <v>Reber, Annette</v>
          </cell>
          <cell r="B619">
            <v>2164</v>
          </cell>
          <cell r="C619" t="str">
            <v>Reber</v>
          </cell>
          <cell r="D619" t="str">
            <v>Annette</v>
          </cell>
          <cell r="E619" t="str">
            <v>Melatengürtel 23</v>
          </cell>
          <cell r="F619">
            <v>50938</v>
          </cell>
          <cell r="G619" t="str">
            <v>Köln</v>
          </cell>
          <cell r="H619" t="str">
            <v>K  1DCK</v>
          </cell>
        </row>
        <row r="620">
          <cell r="A620" t="str">
            <v>Rogalla, Klaus</v>
          </cell>
          <cell r="B620">
            <v>2202</v>
          </cell>
          <cell r="C620" t="str">
            <v>Rogalla</v>
          </cell>
          <cell r="D620" t="str">
            <v>Klaus</v>
          </cell>
          <cell r="E620" t="str">
            <v>Burgstr. 128</v>
          </cell>
          <cell r="F620">
            <v>51103</v>
          </cell>
          <cell r="G620" t="str">
            <v>Köln</v>
          </cell>
          <cell r="H620" t="str">
            <v>K  1DCK</v>
          </cell>
        </row>
        <row r="621">
          <cell r="A621" t="str">
            <v>Schiefer, Peter</v>
          </cell>
          <cell r="B621">
            <v>4588</v>
          </cell>
          <cell r="C621" t="str">
            <v>Schiefer</v>
          </cell>
          <cell r="D621" t="str">
            <v>Peter</v>
          </cell>
          <cell r="E621" t="str">
            <v>Olpener Str. 933</v>
          </cell>
          <cell r="F621">
            <v>51109</v>
          </cell>
          <cell r="G621" t="str">
            <v xml:space="preserve">Köln </v>
          </cell>
          <cell r="H621" t="str">
            <v>K  1DCK</v>
          </cell>
        </row>
        <row r="622">
          <cell r="A622" t="str">
            <v>Schmoll, Hans-Jürgen</v>
          </cell>
          <cell r="B622">
            <v>2326</v>
          </cell>
          <cell r="C622" t="str">
            <v>Schmoll</v>
          </cell>
          <cell r="D622" t="str">
            <v>Hans-Jürgen</v>
          </cell>
          <cell r="E622" t="str">
            <v>Waldstr. 2f</v>
          </cell>
          <cell r="F622">
            <v>50226</v>
          </cell>
          <cell r="G622" t="str">
            <v>Frechen</v>
          </cell>
          <cell r="H622" t="str">
            <v>K  1DCK</v>
          </cell>
        </row>
        <row r="623">
          <cell r="A623" t="str">
            <v>Schmoll, Marion</v>
          </cell>
          <cell r="B623">
            <v>2327</v>
          </cell>
          <cell r="C623" t="str">
            <v>Schmoll</v>
          </cell>
          <cell r="D623" t="str">
            <v>Marion</v>
          </cell>
          <cell r="E623" t="str">
            <v>Waldstr. 2f</v>
          </cell>
          <cell r="F623">
            <v>50226</v>
          </cell>
          <cell r="G623" t="str">
            <v>Frechen</v>
          </cell>
          <cell r="H623" t="str">
            <v>K  1DCK</v>
          </cell>
        </row>
        <row r="624">
          <cell r="A624" t="str">
            <v>Semkowsky, Barbara</v>
          </cell>
          <cell r="B624">
            <v>2403</v>
          </cell>
          <cell r="C624" t="str">
            <v>Semkowsky</v>
          </cell>
          <cell r="D624" t="str">
            <v>Barbara</v>
          </cell>
          <cell r="E624" t="str">
            <v>Kapellenweg 21</v>
          </cell>
          <cell r="F624">
            <v>50129</v>
          </cell>
          <cell r="G624" t="str">
            <v>Bergheim</v>
          </cell>
          <cell r="H624" t="str">
            <v>K  1DCK</v>
          </cell>
        </row>
        <row r="625">
          <cell r="A625" t="str">
            <v>Strömer, Renate</v>
          </cell>
          <cell r="B625">
            <v>2490</v>
          </cell>
          <cell r="C625" t="str">
            <v>Strömer</v>
          </cell>
          <cell r="D625" t="str">
            <v>Renate</v>
          </cell>
          <cell r="E625" t="str">
            <v>Tempelstr. 87</v>
          </cell>
          <cell r="F625">
            <v>50679</v>
          </cell>
          <cell r="G625" t="str">
            <v>Köln</v>
          </cell>
          <cell r="H625" t="str">
            <v>K  1DCK</v>
          </cell>
        </row>
        <row r="626">
          <cell r="A626" t="str">
            <v>Vesper, Dr. Jürgen</v>
          </cell>
          <cell r="B626">
            <v>2553</v>
          </cell>
          <cell r="C626" t="str">
            <v>Vesper</v>
          </cell>
          <cell r="D626" t="str">
            <v>Dr. Jürgen</v>
          </cell>
          <cell r="E626" t="str">
            <v>Grannenweg 10</v>
          </cell>
          <cell r="F626">
            <v>50933</v>
          </cell>
          <cell r="G626" t="str">
            <v>Köln</v>
          </cell>
          <cell r="H626" t="str">
            <v>K  1DCK</v>
          </cell>
        </row>
        <row r="627">
          <cell r="A627" t="str">
            <v>Grosch, Hans</v>
          </cell>
          <cell r="B627">
            <v>4850</v>
          </cell>
          <cell r="C627" t="str">
            <v>Grosch</v>
          </cell>
          <cell r="D627" t="str">
            <v>Hans</v>
          </cell>
          <cell r="E627" t="str">
            <v>Zur Pfingstfrasse 8</v>
          </cell>
          <cell r="F627">
            <v>34516</v>
          </cell>
          <cell r="G627" t="str">
            <v>Vöhl-Buchenberg</v>
          </cell>
          <cell r="H627" t="str">
            <v>KB KING</v>
          </cell>
        </row>
        <row r="628">
          <cell r="A628" t="str">
            <v>Hellwig, Thomas</v>
          </cell>
          <cell r="B628">
            <v>4853</v>
          </cell>
          <cell r="C628" t="str">
            <v>Hellwig</v>
          </cell>
          <cell r="D628" t="str">
            <v>Thomas</v>
          </cell>
          <cell r="E628" t="str">
            <v>Akazienweg 16</v>
          </cell>
          <cell r="F628">
            <v>34497</v>
          </cell>
          <cell r="G628" t="str">
            <v>Korbach</v>
          </cell>
          <cell r="H628" t="str">
            <v>KB KING</v>
          </cell>
        </row>
        <row r="629">
          <cell r="A629" t="str">
            <v>Lauber, Eric</v>
          </cell>
          <cell r="B629">
            <v>4871</v>
          </cell>
          <cell r="C629" t="str">
            <v>Lauber</v>
          </cell>
          <cell r="D629" t="str">
            <v>Eric</v>
          </cell>
          <cell r="E629" t="str">
            <v>Am Jungfernstieg 36</v>
          </cell>
          <cell r="F629">
            <v>34497</v>
          </cell>
          <cell r="G629" t="str">
            <v>Korbach</v>
          </cell>
          <cell r="H629" t="str">
            <v>KB KING</v>
          </cell>
        </row>
        <row r="630">
          <cell r="A630" t="str">
            <v>Noebel, Finja</v>
          </cell>
          <cell r="B630">
            <v>4876</v>
          </cell>
          <cell r="C630" t="str">
            <v>Noebel</v>
          </cell>
          <cell r="D630" t="str">
            <v>Finja</v>
          </cell>
          <cell r="E630" t="str">
            <v>Waldecker Str. 30</v>
          </cell>
          <cell r="F630">
            <v>34497</v>
          </cell>
          <cell r="G630" t="str">
            <v>Korbach</v>
          </cell>
          <cell r="H630" t="str">
            <v>KB KING</v>
          </cell>
        </row>
        <row r="631">
          <cell r="A631" t="str">
            <v>Noebel, Jürgen</v>
          </cell>
          <cell r="B631">
            <v>4877</v>
          </cell>
          <cell r="C631" t="str">
            <v>Noebel</v>
          </cell>
          <cell r="D631" t="str">
            <v>Jürgen</v>
          </cell>
          <cell r="E631" t="str">
            <v>Waldecker Str. 30</v>
          </cell>
          <cell r="F631">
            <v>34497</v>
          </cell>
          <cell r="G631" t="str">
            <v>Korbach</v>
          </cell>
          <cell r="H631" t="str">
            <v>KB KING</v>
          </cell>
        </row>
        <row r="632">
          <cell r="A632" t="str">
            <v>Noebel, Lia</v>
          </cell>
          <cell r="B632">
            <v>4878</v>
          </cell>
          <cell r="C632" t="str">
            <v>Noebel</v>
          </cell>
          <cell r="D632" t="str">
            <v>Lia</v>
          </cell>
          <cell r="E632" t="str">
            <v>Waldecker Str. 30</v>
          </cell>
          <cell r="F632">
            <v>34497</v>
          </cell>
          <cell r="G632" t="str">
            <v>Korbach</v>
          </cell>
          <cell r="H632" t="str">
            <v>KB KING</v>
          </cell>
        </row>
        <row r="633">
          <cell r="A633" t="str">
            <v>Seedorff, Axel</v>
          </cell>
          <cell r="B633">
            <v>4894</v>
          </cell>
          <cell r="C633" t="str">
            <v>Seedorff</v>
          </cell>
          <cell r="D633" t="str">
            <v>Axel</v>
          </cell>
          <cell r="E633" t="str">
            <v>Prof.-Kümmel-Str. 6</v>
          </cell>
          <cell r="F633">
            <v>34497</v>
          </cell>
          <cell r="G633" t="str">
            <v>Korbach</v>
          </cell>
          <cell r="H633" t="str">
            <v>KB KING</v>
          </cell>
        </row>
        <row r="634">
          <cell r="A634" t="str">
            <v>Seidler, Frank</v>
          </cell>
          <cell r="B634">
            <v>4904</v>
          </cell>
          <cell r="C634" t="str">
            <v>Seidler</v>
          </cell>
          <cell r="D634" t="str">
            <v>Frank</v>
          </cell>
          <cell r="E634" t="str">
            <v>An der Lehmkuhle 5</v>
          </cell>
          <cell r="F634">
            <v>34497</v>
          </cell>
          <cell r="G634" t="str">
            <v>Korbach</v>
          </cell>
          <cell r="H634" t="str">
            <v>KB KING</v>
          </cell>
        </row>
        <row r="635">
          <cell r="A635" t="str">
            <v>Zindel, Stefan</v>
          </cell>
          <cell r="B635">
            <v>4903</v>
          </cell>
          <cell r="C635" t="str">
            <v>Zindel</v>
          </cell>
          <cell r="D635" t="str">
            <v>Stefan</v>
          </cell>
          <cell r="E635" t="str">
            <v>Steinadlerweg 11</v>
          </cell>
          <cell r="F635">
            <v>34466</v>
          </cell>
          <cell r="G635" t="str">
            <v>Wolfhagen</v>
          </cell>
          <cell r="H635" t="str">
            <v>KB KING</v>
          </cell>
        </row>
        <row r="636">
          <cell r="A636" t="str">
            <v>Antfang, Gerhard</v>
          </cell>
          <cell r="B636">
            <v>1020</v>
          </cell>
          <cell r="C636" t="str">
            <v>Antfang</v>
          </cell>
          <cell r="D636" t="str">
            <v>Gerhard</v>
          </cell>
          <cell r="E636" t="str">
            <v>Am Fasanenhof 15</v>
          </cell>
          <cell r="F636">
            <v>34125</v>
          </cell>
          <cell r="G636" t="str">
            <v>Kassel</v>
          </cell>
          <cell r="H636" t="str">
            <v>KS FUKS</v>
          </cell>
        </row>
        <row r="637">
          <cell r="A637" t="str">
            <v>Brombacher, Alfred</v>
          </cell>
          <cell r="B637">
            <v>1186</v>
          </cell>
          <cell r="C637" t="str">
            <v>Brombacher</v>
          </cell>
          <cell r="D637" t="str">
            <v>Alfred</v>
          </cell>
          <cell r="E637" t="str">
            <v>Lortzingstr. 32</v>
          </cell>
          <cell r="F637">
            <v>34246</v>
          </cell>
          <cell r="G637" t="str">
            <v>Vellmar</v>
          </cell>
          <cell r="H637" t="str">
            <v>KS FUKS</v>
          </cell>
        </row>
        <row r="638">
          <cell r="A638" t="str">
            <v>Dannowski, Günter</v>
          </cell>
          <cell r="B638">
            <v>1240</v>
          </cell>
          <cell r="C638" t="str">
            <v>Dannowski</v>
          </cell>
          <cell r="D638" t="str">
            <v>Günter</v>
          </cell>
          <cell r="E638" t="str">
            <v>Schröderplatz 6</v>
          </cell>
          <cell r="F638">
            <v>34123</v>
          </cell>
          <cell r="G638" t="str">
            <v>Kassel</v>
          </cell>
          <cell r="H638" t="str">
            <v>KS FUKS</v>
          </cell>
        </row>
        <row r="639">
          <cell r="A639" t="str">
            <v>Diehl, Beatrix</v>
          </cell>
          <cell r="B639">
            <v>3604</v>
          </cell>
          <cell r="C639" t="str">
            <v>Diehl</v>
          </cell>
          <cell r="D639" t="str">
            <v>Beatrix</v>
          </cell>
          <cell r="E639" t="str">
            <v>Bunte Berna 27</v>
          </cell>
          <cell r="F639">
            <v>34123</v>
          </cell>
          <cell r="G639" t="str">
            <v>Kassel</v>
          </cell>
          <cell r="H639" t="str">
            <v>KS FUKS</v>
          </cell>
        </row>
        <row r="640">
          <cell r="A640" t="str">
            <v>Dietrich, Horst</v>
          </cell>
          <cell r="B640">
            <v>3066</v>
          </cell>
          <cell r="C640" t="str">
            <v>Dietrich</v>
          </cell>
          <cell r="D640" t="str">
            <v>Horst</v>
          </cell>
          <cell r="E640" t="str">
            <v>Wolfsbreite 14</v>
          </cell>
          <cell r="F640">
            <v>34246</v>
          </cell>
          <cell r="G640" t="str">
            <v>Vellmar</v>
          </cell>
          <cell r="H640" t="str">
            <v>KS FUKS</v>
          </cell>
        </row>
        <row r="641">
          <cell r="A641" t="str">
            <v>Dittmann, Elvira</v>
          </cell>
          <cell r="B641">
            <v>4332</v>
          </cell>
          <cell r="C641" t="str">
            <v>Dittmann</v>
          </cell>
          <cell r="D641" t="str">
            <v>Elvira</v>
          </cell>
          <cell r="E641" t="str">
            <v>Hörnebachweg 36</v>
          </cell>
          <cell r="F641">
            <v>34125</v>
          </cell>
          <cell r="G641" t="str">
            <v>Kassel</v>
          </cell>
          <cell r="H641" t="str">
            <v>KS FUKS</v>
          </cell>
        </row>
        <row r="642">
          <cell r="A642" t="str">
            <v>Döller, Karin</v>
          </cell>
          <cell r="B642">
            <v>1273</v>
          </cell>
          <cell r="C642" t="str">
            <v>Döller</v>
          </cell>
          <cell r="D642" t="str">
            <v>Karin</v>
          </cell>
          <cell r="E642" t="str">
            <v>Breslauer Str. 62</v>
          </cell>
          <cell r="F642">
            <v>34123</v>
          </cell>
          <cell r="G642" t="str">
            <v>Kassel</v>
          </cell>
          <cell r="H642" t="str">
            <v>KS FUKS</v>
          </cell>
        </row>
        <row r="643">
          <cell r="A643" t="str">
            <v>Döller, Robert</v>
          </cell>
          <cell r="B643">
            <v>1274</v>
          </cell>
          <cell r="C643" t="str">
            <v>Döller</v>
          </cell>
          <cell r="D643" t="str">
            <v>Robert</v>
          </cell>
          <cell r="E643" t="str">
            <v>Breslauer Str. 62</v>
          </cell>
          <cell r="F643">
            <v>34123</v>
          </cell>
          <cell r="G643" t="str">
            <v>Kassel</v>
          </cell>
          <cell r="H643" t="str">
            <v>KS FUKS</v>
          </cell>
        </row>
        <row r="644">
          <cell r="A644" t="str">
            <v>Driesen, Hendrik</v>
          </cell>
          <cell r="B644">
            <v>4844</v>
          </cell>
          <cell r="C644" t="str">
            <v>Driesen</v>
          </cell>
          <cell r="D644" t="str">
            <v>Hendrik</v>
          </cell>
          <cell r="E644" t="str">
            <v>Hermann-Löns-Str. 23</v>
          </cell>
          <cell r="F644">
            <v>34320</v>
          </cell>
          <cell r="G644" t="str">
            <v>Söhrewald</v>
          </cell>
          <cell r="H644" t="str">
            <v>KS FUKS</v>
          </cell>
        </row>
        <row r="645">
          <cell r="A645" t="str">
            <v>Eichhorn, Harald</v>
          </cell>
          <cell r="B645">
            <v>3941</v>
          </cell>
          <cell r="C645" t="str">
            <v>Eichhorn</v>
          </cell>
          <cell r="D645" t="str">
            <v>Harald</v>
          </cell>
          <cell r="E645" t="str">
            <v>Kinderwiesenweg 8</v>
          </cell>
          <cell r="F645">
            <v>34125</v>
          </cell>
          <cell r="G645" t="str">
            <v>Kassel</v>
          </cell>
          <cell r="H645" t="str">
            <v>KS FUKS</v>
          </cell>
        </row>
        <row r="646">
          <cell r="A646" t="str">
            <v>Enke, Volkhart</v>
          </cell>
          <cell r="B646">
            <v>3828</v>
          </cell>
          <cell r="C646" t="str">
            <v>Enke</v>
          </cell>
          <cell r="D646" t="str">
            <v>Volkhart</v>
          </cell>
          <cell r="E646" t="str">
            <v>Graßweg 8</v>
          </cell>
          <cell r="F646">
            <v>34121</v>
          </cell>
          <cell r="G646" t="str">
            <v>Kassel</v>
          </cell>
          <cell r="H646" t="str">
            <v>KS FUKS</v>
          </cell>
        </row>
        <row r="647">
          <cell r="A647" t="str">
            <v>Figge, Klaus</v>
          </cell>
          <cell r="B647">
            <v>4519</v>
          </cell>
          <cell r="C647" t="str">
            <v>Figge</v>
          </cell>
          <cell r="D647" t="str">
            <v>Klaus</v>
          </cell>
          <cell r="E647" t="str">
            <v>Paul-Nagel-Str. 25</v>
          </cell>
          <cell r="F647">
            <v>34121</v>
          </cell>
          <cell r="G647" t="str">
            <v>Kassel</v>
          </cell>
          <cell r="H647" t="str">
            <v>KS FUKS</v>
          </cell>
        </row>
        <row r="648">
          <cell r="A648" t="str">
            <v>Gardyan, Dr. Michael</v>
          </cell>
          <cell r="B648">
            <v>3315</v>
          </cell>
          <cell r="C648" t="str">
            <v>Gardyan</v>
          </cell>
          <cell r="D648" t="str">
            <v>Dr. Michael</v>
          </cell>
          <cell r="E648" t="str">
            <v>Am Betzigeröder Weg 8</v>
          </cell>
          <cell r="F648">
            <v>34596</v>
          </cell>
          <cell r="G648" t="str">
            <v>Bad Zwesten</v>
          </cell>
          <cell r="H648" t="str">
            <v>KS FUKS</v>
          </cell>
        </row>
        <row r="649">
          <cell r="A649" t="str">
            <v>Göllner, Günter</v>
          </cell>
          <cell r="B649">
            <v>3835</v>
          </cell>
          <cell r="C649" t="str">
            <v>Göllner</v>
          </cell>
          <cell r="D649" t="str">
            <v>Günter</v>
          </cell>
          <cell r="E649" t="str">
            <v>Saalweg 31</v>
          </cell>
          <cell r="F649">
            <v>34270</v>
          </cell>
          <cell r="G649" t="str">
            <v>Schauenburg</v>
          </cell>
          <cell r="H649" t="str">
            <v>KS FUKS</v>
          </cell>
        </row>
        <row r="650">
          <cell r="A650" t="str">
            <v>Göppert, Axel</v>
          </cell>
          <cell r="B650">
            <v>4933</v>
          </cell>
          <cell r="C650" t="str">
            <v>Göppert</v>
          </cell>
          <cell r="D650" t="str">
            <v>Axel</v>
          </cell>
          <cell r="E650" t="str">
            <v>Rothenbergstr. 14</v>
          </cell>
          <cell r="F650">
            <v>34127</v>
          </cell>
          <cell r="G650" t="str">
            <v>Kassel</v>
          </cell>
          <cell r="H650" t="str">
            <v>KS FUKS</v>
          </cell>
        </row>
        <row r="651">
          <cell r="A651" t="str">
            <v>Graf, Caroline</v>
          </cell>
          <cell r="B651">
            <v>4520</v>
          </cell>
          <cell r="C651" t="str">
            <v>Graf</v>
          </cell>
          <cell r="D651" t="str">
            <v>Caroline</v>
          </cell>
          <cell r="E651" t="str">
            <v>Eichendorffstr. 4</v>
          </cell>
          <cell r="F651">
            <v>34125</v>
          </cell>
          <cell r="G651" t="str">
            <v>Kassel</v>
          </cell>
          <cell r="H651" t="str">
            <v>KS FUKS</v>
          </cell>
        </row>
        <row r="652">
          <cell r="A652" t="str">
            <v>Graf, Daniel</v>
          </cell>
          <cell r="B652">
            <v>4751</v>
          </cell>
          <cell r="C652" t="str">
            <v>Graf</v>
          </cell>
          <cell r="D652" t="str">
            <v>Daniel</v>
          </cell>
          <cell r="E652" t="str">
            <v>Eichendorffstr. 4</v>
          </cell>
          <cell r="F652">
            <v>34125</v>
          </cell>
          <cell r="G652" t="str">
            <v>Kassel</v>
          </cell>
          <cell r="H652" t="str">
            <v>KS FUKS</v>
          </cell>
        </row>
        <row r="653">
          <cell r="A653" t="str">
            <v>Griffaton, Horst</v>
          </cell>
          <cell r="B653">
            <v>1453</v>
          </cell>
          <cell r="C653" t="str">
            <v>Griffaton</v>
          </cell>
          <cell r="D653" t="str">
            <v>Horst</v>
          </cell>
          <cell r="E653" t="str">
            <v>Brüder-Grimm-Str. 129</v>
          </cell>
          <cell r="F653">
            <v>34134</v>
          </cell>
          <cell r="G653" t="str">
            <v>Kassel</v>
          </cell>
          <cell r="H653" t="str">
            <v>KS FUKS</v>
          </cell>
        </row>
        <row r="654">
          <cell r="A654" t="str">
            <v>Hehr, Wolfgang</v>
          </cell>
          <cell r="B654">
            <v>2778</v>
          </cell>
          <cell r="C654" t="str">
            <v>Hehr</v>
          </cell>
          <cell r="D654" t="str">
            <v>Wolfgang</v>
          </cell>
          <cell r="E654" t="str">
            <v>Mattenbergstr. 35</v>
          </cell>
          <cell r="F654">
            <v>34132</v>
          </cell>
          <cell r="G654" t="str">
            <v>Kassel</v>
          </cell>
          <cell r="H654" t="str">
            <v>KS FUKS</v>
          </cell>
        </row>
        <row r="655">
          <cell r="A655" t="str">
            <v>Heiland, Hannelore</v>
          </cell>
          <cell r="B655">
            <v>2780</v>
          </cell>
          <cell r="C655" t="str">
            <v>Heiland</v>
          </cell>
          <cell r="D655" t="str">
            <v>Hannelore</v>
          </cell>
          <cell r="E655" t="str">
            <v>Mattenbergstr. 35</v>
          </cell>
          <cell r="F655">
            <v>34132</v>
          </cell>
          <cell r="G655" t="str">
            <v>Kassel</v>
          </cell>
          <cell r="H655" t="str">
            <v>KS FUKS</v>
          </cell>
        </row>
        <row r="656">
          <cell r="A656" t="str">
            <v>Herold, Manfred</v>
          </cell>
          <cell r="B656">
            <v>2787</v>
          </cell>
          <cell r="C656" t="str">
            <v>Herold</v>
          </cell>
          <cell r="D656" t="str">
            <v>Manfred</v>
          </cell>
          <cell r="E656" t="str">
            <v>Kölnische Str. 161</v>
          </cell>
          <cell r="F656">
            <v>34119</v>
          </cell>
          <cell r="G656" t="str">
            <v>Kassel</v>
          </cell>
          <cell r="H656" t="str">
            <v>KS FUKS</v>
          </cell>
        </row>
        <row r="657">
          <cell r="A657" t="str">
            <v>Herwig, Rolf-Dieter</v>
          </cell>
          <cell r="B657">
            <v>2702</v>
          </cell>
          <cell r="C657" t="str">
            <v>Herwig</v>
          </cell>
          <cell r="D657" t="str">
            <v>Rolf-Dieter</v>
          </cell>
          <cell r="E657" t="str">
            <v>Triftstr. 4</v>
          </cell>
          <cell r="F657">
            <v>34379</v>
          </cell>
          <cell r="G657" t="str">
            <v>Calden</v>
          </cell>
          <cell r="H657" t="str">
            <v>KS FUKS</v>
          </cell>
        </row>
        <row r="658">
          <cell r="A658" t="str">
            <v>Hess, Karl</v>
          </cell>
          <cell r="B658">
            <v>1580</v>
          </cell>
          <cell r="C658" t="str">
            <v>Hess</v>
          </cell>
          <cell r="D658" t="str">
            <v>Karl</v>
          </cell>
          <cell r="E658" t="str">
            <v>Seebergstr. 48a</v>
          </cell>
          <cell r="F658">
            <v>34128</v>
          </cell>
          <cell r="G658" t="str">
            <v>Kassel</v>
          </cell>
          <cell r="H658" t="str">
            <v>KS FUKS</v>
          </cell>
        </row>
        <row r="659">
          <cell r="A659" t="str">
            <v>Holzhauer, Herbert</v>
          </cell>
          <cell r="B659">
            <v>3114</v>
          </cell>
          <cell r="C659" t="str">
            <v>Holzhauer</v>
          </cell>
          <cell r="D659" t="str">
            <v>Herbert</v>
          </cell>
          <cell r="E659" t="str">
            <v>Meimbresser Str. 15</v>
          </cell>
          <cell r="F659">
            <v>34379</v>
          </cell>
          <cell r="G659" t="str">
            <v>Calden</v>
          </cell>
          <cell r="H659" t="str">
            <v>KS FUKS</v>
          </cell>
        </row>
        <row r="660">
          <cell r="A660" t="str">
            <v>Horst, Philipp</v>
          </cell>
          <cell r="B660">
            <v>4306</v>
          </cell>
          <cell r="C660" t="str">
            <v>Horst</v>
          </cell>
          <cell r="D660" t="str">
            <v>Philipp</v>
          </cell>
          <cell r="E660" t="str">
            <v>Sylter Str. 6</v>
          </cell>
          <cell r="F660">
            <v>34246</v>
          </cell>
          <cell r="G660" t="str">
            <v>Vellmar</v>
          </cell>
          <cell r="H660" t="str">
            <v>KS FUKS</v>
          </cell>
        </row>
        <row r="661">
          <cell r="A661" t="str">
            <v>Imgrund, Thomas</v>
          </cell>
          <cell r="B661">
            <v>4176</v>
          </cell>
          <cell r="C661" t="str">
            <v>Imgrund</v>
          </cell>
          <cell r="D661" t="str">
            <v>Thomas</v>
          </cell>
          <cell r="E661" t="str">
            <v>Sollingweg 67</v>
          </cell>
          <cell r="F661">
            <v>34134</v>
          </cell>
          <cell r="G661" t="str">
            <v>Kassel</v>
          </cell>
          <cell r="H661" t="str">
            <v>KS FUKS</v>
          </cell>
        </row>
        <row r="662">
          <cell r="A662" t="str">
            <v>Jahn, Gerold</v>
          </cell>
          <cell r="B662">
            <v>4357</v>
          </cell>
          <cell r="C662" t="str">
            <v>Jahn</v>
          </cell>
          <cell r="D662" t="str">
            <v>Gerold</v>
          </cell>
          <cell r="E662" t="str">
            <v>Otto-Häsler Str. 4</v>
          </cell>
          <cell r="F662">
            <v>34131</v>
          </cell>
          <cell r="G662" t="str">
            <v>Kassel</v>
          </cell>
          <cell r="H662" t="str">
            <v>KS FUKS</v>
          </cell>
        </row>
        <row r="663">
          <cell r="A663" t="str">
            <v>Junior, Dieter</v>
          </cell>
          <cell r="B663">
            <v>4861</v>
          </cell>
          <cell r="C663" t="str">
            <v>Junior</v>
          </cell>
          <cell r="D663" t="str">
            <v>Dieter</v>
          </cell>
          <cell r="E663" t="str">
            <v>Wilhelmstr. 7</v>
          </cell>
          <cell r="F663">
            <v>34260</v>
          </cell>
          <cell r="G663" t="str">
            <v>Kaufungen</v>
          </cell>
          <cell r="H663" t="str">
            <v>KS FUKS</v>
          </cell>
        </row>
        <row r="664">
          <cell r="A664" t="str">
            <v>Lämmer, Egon</v>
          </cell>
          <cell r="B664">
            <v>3259</v>
          </cell>
          <cell r="C664" t="str">
            <v>Lämmer</v>
          </cell>
          <cell r="D664" t="str">
            <v>Egon</v>
          </cell>
          <cell r="E664" t="str">
            <v>Wegmannstr. 61a</v>
          </cell>
          <cell r="F664">
            <v>34128</v>
          </cell>
          <cell r="G664" t="str">
            <v>Kassel</v>
          </cell>
          <cell r="H664" t="str">
            <v>KS FUKS</v>
          </cell>
        </row>
        <row r="665">
          <cell r="A665" t="str">
            <v>Limbecker, Rosemarie</v>
          </cell>
          <cell r="B665">
            <v>1869</v>
          </cell>
          <cell r="C665" t="str">
            <v>Limbecker</v>
          </cell>
          <cell r="D665" t="str">
            <v>Rosemarie</v>
          </cell>
          <cell r="E665" t="str">
            <v>Sängerweg 2</v>
          </cell>
          <cell r="F665">
            <v>34125</v>
          </cell>
          <cell r="G665" t="str">
            <v>Kassel</v>
          </cell>
          <cell r="H665" t="str">
            <v>KS FUKS</v>
          </cell>
        </row>
        <row r="666">
          <cell r="A666" t="str">
            <v>Mühlnickel, Karl-Heinz</v>
          </cell>
          <cell r="B666">
            <v>1991</v>
          </cell>
          <cell r="C666" t="str">
            <v>Mühlnickel</v>
          </cell>
          <cell r="D666" t="str">
            <v>Karl-Heinz</v>
          </cell>
          <cell r="E666" t="str">
            <v>Am Weinberg 45</v>
          </cell>
          <cell r="F666">
            <v>34117</v>
          </cell>
          <cell r="G666" t="str">
            <v>Kassel</v>
          </cell>
          <cell r="H666" t="str">
            <v>KS FUKS</v>
          </cell>
        </row>
        <row r="667">
          <cell r="A667" t="str">
            <v>Neurath, Michael</v>
          </cell>
          <cell r="B667">
            <v>2022</v>
          </cell>
          <cell r="C667" t="str">
            <v>Neurath</v>
          </cell>
          <cell r="D667" t="str">
            <v>Michael</v>
          </cell>
          <cell r="E667" t="str">
            <v>Kiefernweg 6 a</v>
          </cell>
          <cell r="F667">
            <v>34128</v>
          </cell>
          <cell r="G667" t="str">
            <v>Kassel</v>
          </cell>
          <cell r="H667" t="str">
            <v>KS FUKS</v>
          </cell>
        </row>
        <row r="668">
          <cell r="A668" t="str">
            <v>Neurath, Ruth</v>
          </cell>
          <cell r="B668">
            <v>2023</v>
          </cell>
          <cell r="C668" t="str">
            <v>Neurath</v>
          </cell>
          <cell r="D668" t="str">
            <v>Ruth</v>
          </cell>
          <cell r="E668" t="str">
            <v>Kiefernweg 6 a</v>
          </cell>
          <cell r="F668">
            <v>34128</v>
          </cell>
          <cell r="G668" t="str">
            <v>Kassel</v>
          </cell>
          <cell r="H668" t="str">
            <v>KS FUKS</v>
          </cell>
        </row>
        <row r="669">
          <cell r="A669" t="str">
            <v>Parvizi-Haghighi, Reza</v>
          </cell>
          <cell r="B669">
            <v>4523</v>
          </cell>
          <cell r="C669" t="str">
            <v>Parvizi-Haghighi</v>
          </cell>
          <cell r="D669" t="str">
            <v>Reza</v>
          </cell>
          <cell r="E669" t="str">
            <v>Carlsdorfer Str. 28</v>
          </cell>
          <cell r="F669">
            <v>34128</v>
          </cell>
          <cell r="G669" t="str">
            <v>Kassel</v>
          </cell>
          <cell r="H669" t="str">
            <v>KS FUKS</v>
          </cell>
        </row>
        <row r="670">
          <cell r="A670" t="str">
            <v>Rattay, Thomas</v>
          </cell>
          <cell r="B670">
            <v>2157</v>
          </cell>
          <cell r="C670" t="str">
            <v>Rattay</v>
          </cell>
          <cell r="D670" t="str">
            <v>Thomas</v>
          </cell>
          <cell r="E670" t="str">
            <v>Lange Str. 23</v>
          </cell>
          <cell r="F670">
            <v>34119</v>
          </cell>
          <cell r="G670" t="str">
            <v>Kassel</v>
          </cell>
          <cell r="H670" t="str">
            <v>KS FUKS</v>
          </cell>
        </row>
        <row r="671">
          <cell r="A671" t="str">
            <v>Rudolph, Wolfgang</v>
          </cell>
          <cell r="B671">
            <v>2235</v>
          </cell>
          <cell r="C671" t="str">
            <v>Rudolph</v>
          </cell>
          <cell r="D671" t="str">
            <v>Wolfgang</v>
          </cell>
          <cell r="E671" t="str">
            <v>Regentenstr. 10</v>
          </cell>
          <cell r="F671">
            <v>34119</v>
          </cell>
          <cell r="G671" t="str">
            <v>Kassel</v>
          </cell>
          <cell r="H671" t="str">
            <v>KS FUKS</v>
          </cell>
        </row>
        <row r="672">
          <cell r="A672" t="str">
            <v>Schalles, Michael</v>
          </cell>
          <cell r="B672">
            <v>4524</v>
          </cell>
          <cell r="C672" t="str">
            <v>Schalles</v>
          </cell>
          <cell r="D672" t="str">
            <v>Michael</v>
          </cell>
          <cell r="E672" t="str">
            <v>Am Ziegenberg 59</v>
          </cell>
          <cell r="F672">
            <v>34128</v>
          </cell>
          <cell r="G672" t="str">
            <v>Kassel</v>
          </cell>
          <cell r="H672" t="str">
            <v>KS FUKS</v>
          </cell>
        </row>
        <row r="673">
          <cell r="A673" t="str">
            <v>Schneider, Gernot</v>
          </cell>
          <cell r="B673">
            <v>3290</v>
          </cell>
          <cell r="C673" t="str">
            <v>Schneider</v>
          </cell>
          <cell r="D673" t="str">
            <v>Gernot</v>
          </cell>
          <cell r="E673" t="str">
            <v>Brückenhofstr. 13</v>
          </cell>
          <cell r="F673">
            <v>34132</v>
          </cell>
          <cell r="G673" t="str">
            <v>Kassel</v>
          </cell>
          <cell r="H673" t="str">
            <v>KS FUKS</v>
          </cell>
        </row>
        <row r="674">
          <cell r="A674" t="str">
            <v>Schnell, Wolfgang</v>
          </cell>
          <cell r="B674">
            <v>4955</v>
          </cell>
          <cell r="C674" t="str">
            <v>Schnell</v>
          </cell>
          <cell r="D674" t="str">
            <v>Wolfgang</v>
          </cell>
          <cell r="E674" t="str">
            <v>Hasselbergweg 2</v>
          </cell>
          <cell r="F674">
            <v>34593</v>
          </cell>
          <cell r="G674" t="str">
            <v>Knüllwald</v>
          </cell>
          <cell r="H674" t="str">
            <v>KS FUKS</v>
          </cell>
        </row>
        <row r="675">
          <cell r="A675" t="str">
            <v>Schröder, Helmuth</v>
          </cell>
          <cell r="B675">
            <v>2355</v>
          </cell>
          <cell r="C675" t="str">
            <v>Schröder</v>
          </cell>
          <cell r="D675" t="str">
            <v>Helmuth</v>
          </cell>
          <cell r="E675" t="str">
            <v>Oberbinge 6</v>
          </cell>
          <cell r="F675">
            <v>34130</v>
          </cell>
          <cell r="G675" t="str">
            <v>Kassel</v>
          </cell>
          <cell r="H675" t="str">
            <v>KS FUKS</v>
          </cell>
        </row>
        <row r="676">
          <cell r="A676" t="str">
            <v>Sonnenschein, Frank</v>
          </cell>
          <cell r="B676">
            <v>2436</v>
          </cell>
          <cell r="C676" t="str">
            <v>Sonnenschein</v>
          </cell>
          <cell r="D676" t="str">
            <v>Frank</v>
          </cell>
          <cell r="E676" t="str">
            <v>Burgbergstr. 17</v>
          </cell>
          <cell r="F676">
            <v>34225</v>
          </cell>
          <cell r="G676" t="str">
            <v>Baunatal</v>
          </cell>
          <cell r="H676" t="str">
            <v>KS FUKS</v>
          </cell>
        </row>
        <row r="677">
          <cell r="A677" t="str">
            <v>Tomkötter-Möller, Gabriele</v>
          </cell>
          <cell r="B677">
            <v>4653</v>
          </cell>
          <cell r="C677" t="str">
            <v>Tomkötter-Möller</v>
          </cell>
          <cell r="D677" t="str">
            <v>Gabriele</v>
          </cell>
          <cell r="E677" t="str">
            <v>Mündener Str. 9</v>
          </cell>
          <cell r="F677">
            <v>34355</v>
          </cell>
          <cell r="G677" t="str">
            <v>Staufenberg</v>
          </cell>
          <cell r="H677" t="str">
            <v>KS FUKS</v>
          </cell>
        </row>
        <row r="678">
          <cell r="A678" t="str">
            <v>Wagner, Fred</v>
          </cell>
          <cell r="B678">
            <v>4902</v>
          </cell>
          <cell r="C678" t="str">
            <v>Wagner</v>
          </cell>
          <cell r="D678" t="str">
            <v>Fred</v>
          </cell>
          <cell r="E678" t="str">
            <v>Zentgrafenstr. 1c</v>
          </cell>
          <cell r="F678">
            <v>34130</v>
          </cell>
          <cell r="G678" t="str">
            <v>Kassel</v>
          </cell>
          <cell r="H678" t="str">
            <v>KS FUKS</v>
          </cell>
        </row>
        <row r="679">
          <cell r="A679" t="str">
            <v>Zengerling, Helmut</v>
          </cell>
          <cell r="B679">
            <v>4821</v>
          </cell>
          <cell r="C679" t="str">
            <v>Zengerling</v>
          </cell>
          <cell r="D679" t="str">
            <v>Helmut</v>
          </cell>
          <cell r="E679" t="str">
            <v>Mellerswiesen 10</v>
          </cell>
          <cell r="F679">
            <v>34125</v>
          </cell>
          <cell r="G679" t="str">
            <v>Kassel</v>
          </cell>
          <cell r="H679" t="str">
            <v>KS FUKS</v>
          </cell>
        </row>
        <row r="680">
          <cell r="A680" t="str">
            <v>Aßhauer, Norbert</v>
          </cell>
          <cell r="B680">
            <v>1030</v>
          </cell>
          <cell r="C680" t="str">
            <v>Aßhauer</v>
          </cell>
          <cell r="D680" t="str">
            <v>Norbert</v>
          </cell>
          <cell r="E680" t="str">
            <v>Hospitalstr. 5</v>
          </cell>
          <cell r="F680">
            <v>34369</v>
          </cell>
          <cell r="G680" t="str">
            <v>Hofgeismar</v>
          </cell>
          <cell r="H680" t="str">
            <v>KS Obw</v>
          </cell>
        </row>
        <row r="681">
          <cell r="A681" t="str">
            <v>Bucher, Angelika</v>
          </cell>
          <cell r="B681">
            <v>4327</v>
          </cell>
          <cell r="C681" t="str">
            <v>Bucher</v>
          </cell>
          <cell r="D681" t="str">
            <v>Angelika</v>
          </cell>
          <cell r="E681" t="str">
            <v>Leipziger Str. 4</v>
          </cell>
          <cell r="F681">
            <v>34359</v>
          </cell>
          <cell r="G681" t="str">
            <v>Reinhardshagen</v>
          </cell>
          <cell r="H681" t="str">
            <v>KS Obw</v>
          </cell>
        </row>
        <row r="682">
          <cell r="A682" t="str">
            <v>Dilcher, Lothar</v>
          </cell>
          <cell r="B682">
            <v>4843</v>
          </cell>
          <cell r="C682" t="str">
            <v>Dilcher</v>
          </cell>
          <cell r="D682" t="str">
            <v>Lothar</v>
          </cell>
          <cell r="E682" t="str">
            <v>Steinweg 25</v>
          </cell>
          <cell r="F682">
            <v>34117</v>
          </cell>
          <cell r="G682" t="str">
            <v>Kassel</v>
          </cell>
          <cell r="H682" t="str">
            <v>KS Obw</v>
          </cell>
        </row>
        <row r="683">
          <cell r="A683" t="str">
            <v>Gardyan, Kirsti</v>
          </cell>
          <cell r="B683">
            <v>3536</v>
          </cell>
          <cell r="C683" t="str">
            <v>Gardyan</v>
          </cell>
          <cell r="D683" t="str">
            <v>Kirsti</v>
          </cell>
          <cell r="E683" t="str">
            <v>Am Betzigeröder Weg 8</v>
          </cell>
          <cell r="F683">
            <v>34596</v>
          </cell>
          <cell r="G683" t="str">
            <v>Bad Zwesten</v>
          </cell>
          <cell r="H683" t="str">
            <v>KS Obw</v>
          </cell>
        </row>
        <row r="684">
          <cell r="A684" t="str">
            <v>Gross, Herbert</v>
          </cell>
          <cell r="B684">
            <v>1458</v>
          </cell>
          <cell r="C684" t="str">
            <v>Gross</v>
          </cell>
          <cell r="D684" t="str">
            <v>Herbert</v>
          </cell>
          <cell r="E684" t="str">
            <v>Rothenditmolder Str. 5</v>
          </cell>
          <cell r="F684">
            <v>34246</v>
          </cell>
          <cell r="G684" t="str">
            <v>Vellmar</v>
          </cell>
          <cell r="H684" t="str">
            <v>KS Obw</v>
          </cell>
        </row>
        <row r="685">
          <cell r="A685" t="str">
            <v>Hellwig, Wolf-Leopold</v>
          </cell>
          <cell r="B685">
            <v>4351</v>
          </cell>
          <cell r="C685" t="str">
            <v>Hellwig</v>
          </cell>
          <cell r="D685" t="str">
            <v>Wolf-Leopold</v>
          </cell>
          <cell r="E685" t="str">
            <v>Untere Königstr. 73-75</v>
          </cell>
          <cell r="F685">
            <v>34117</v>
          </cell>
          <cell r="G685" t="str">
            <v>Kassel</v>
          </cell>
          <cell r="H685" t="str">
            <v>KS Obw</v>
          </cell>
        </row>
        <row r="686">
          <cell r="A686" t="str">
            <v>Hold, Fritz</v>
          </cell>
          <cell r="B686">
            <v>2754</v>
          </cell>
          <cell r="C686" t="str">
            <v>Hold</v>
          </cell>
          <cell r="D686" t="str">
            <v>Fritz</v>
          </cell>
          <cell r="E686" t="str">
            <v>Berghof</v>
          </cell>
          <cell r="F686">
            <v>34379</v>
          </cell>
          <cell r="G686" t="str">
            <v>Calden-Obermeiser</v>
          </cell>
          <cell r="H686" t="str">
            <v>KS Obw</v>
          </cell>
        </row>
        <row r="687">
          <cell r="A687" t="str">
            <v>Klatte, Harald</v>
          </cell>
          <cell r="B687">
            <v>1711</v>
          </cell>
          <cell r="C687" t="str">
            <v>Klatte</v>
          </cell>
          <cell r="D687" t="str">
            <v>Harald</v>
          </cell>
          <cell r="E687" t="str">
            <v>Herderstr. 11</v>
          </cell>
          <cell r="F687">
            <v>34127</v>
          </cell>
          <cell r="G687" t="str">
            <v>Kassel</v>
          </cell>
          <cell r="H687" t="str">
            <v>KS Obw</v>
          </cell>
        </row>
        <row r="688">
          <cell r="A688" t="str">
            <v>Lenzing, Rainer</v>
          </cell>
          <cell r="B688">
            <v>1857</v>
          </cell>
          <cell r="C688" t="str">
            <v>Lenzing</v>
          </cell>
          <cell r="D688" t="str">
            <v>Rainer</v>
          </cell>
          <cell r="E688" t="str">
            <v>Rosenstr. 11</v>
          </cell>
          <cell r="F688">
            <v>34399</v>
          </cell>
          <cell r="G688" t="str">
            <v>Oberweser-Gewissenruh</v>
          </cell>
          <cell r="H688" t="str">
            <v>KS Obw</v>
          </cell>
        </row>
        <row r="689">
          <cell r="A689" t="str">
            <v>Morlang, Susanne</v>
          </cell>
          <cell r="B689">
            <v>1985</v>
          </cell>
          <cell r="C689" t="str">
            <v>Morlang</v>
          </cell>
          <cell r="D689" t="str">
            <v>Susanne</v>
          </cell>
          <cell r="E689" t="str">
            <v>Rosenstr. 11</v>
          </cell>
          <cell r="F689">
            <v>34399</v>
          </cell>
          <cell r="G689" t="str">
            <v>Oberweser-Gewissenruh</v>
          </cell>
          <cell r="H689" t="str">
            <v>KS Obw</v>
          </cell>
        </row>
        <row r="690">
          <cell r="A690" t="str">
            <v>Neumann, Jürgen</v>
          </cell>
          <cell r="B690">
            <v>3529</v>
          </cell>
          <cell r="C690" t="str">
            <v>Neumann</v>
          </cell>
          <cell r="D690" t="str">
            <v>Jürgen</v>
          </cell>
          <cell r="E690" t="str">
            <v>Am Schäferhof 23</v>
          </cell>
          <cell r="F690">
            <v>34346</v>
          </cell>
          <cell r="G690" t="str">
            <v>Hann. Münden</v>
          </cell>
          <cell r="H690" t="str">
            <v>KS Obw</v>
          </cell>
        </row>
        <row r="691">
          <cell r="A691" t="str">
            <v>Ruscher, Ronald</v>
          </cell>
          <cell r="B691">
            <v>4797</v>
          </cell>
          <cell r="C691" t="str">
            <v>Ruscher</v>
          </cell>
          <cell r="D691" t="str">
            <v>Ronald</v>
          </cell>
          <cell r="E691" t="str">
            <v>Westpreussenstr.12</v>
          </cell>
          <cell r="F691">
            <v>34359</v>
          </cell>
          <cell r="G691" t="str">
            <v>Reinhardshagen</v>
          </cell>
          <cell r="H691" t="str">
            <v>KS Obw</v>
          </cell>
        </row>
        <row r="692">
          <cell r="A692" t="str">
            <v>Salomon, Dieter</v>
          </cell>
          <cell r="B692">
            <v>4608</v>
          </cell>
          <cell r="C692" t="str">
            <v>Salomon</v>
          </cell>
          <cell r="D692" t="str">
            <v>Dieter</v>
          </cell>
          <cell r="E692" t="str">
            <v>Mündener Str. 84</v>
          </cell>
          <cell r="F692">
            <v>34359</v>
          </cell>
          <cell r="G692" t="str">
            <v>Reinhardshagen</v>
          </cell>
          <cell r="H692" t="str">
            <v>KS Obw</v>
          </cell>
        </row>
        <row r="693">
          <cell r="A693" t="str">
            <v>Seitz, Marion</v>
          </cell>
          <cell r="B693">
            <v>3157</v>
          </cell>
          <cell r="C693" t="str">
            <v>Seitz</v>
          </cell>
          <cell r="D693" t="str">
            <v>Marion</v>
          </cell>
          <cell r="E693" t="str">
            <v>Meierhofstr. 11</v>
          </cell>
          <cell r="F693">
            <v>34399</v>
          </cell>
          <cell r="G693" t="str">
            <v>Oberweser-Gieselwerder</v>
          </cell>
          <cell r="H693" t="str">
            <v>KS Obw</v>
          </cell>
        </row>
        <row r="694">
          <cell r="A694" t="str">
            <v>Wollenhaupt, Harry</v>
          </cell>
          <cell r="B694">
            <v>2864</v>
          </cell>
          <cell r="C694" t="str">
            <v>Wollenhaupt</v>
          </cell>
          <cell r="D694" t="str">
            <v>Harry</v>
          </cell>
          <cell r="E694" t="str">
            <v>Adam-Riese-Str. 2</v>
          </cell>
          <cell r="F694">
            <v>34246</v>
          </cell>
          <cell r="G694" t="str">
            <v>Vellmar</v>
          </cell>
          <cell r="H694" t="str">
            <v>KS Obw</v>
          </cell>
        </row>
        <row r="695">
          <cell r="A695" t="str">
            <v>Wrede, Willi</v>
          </cell>
          <cell r="B695">
            <v>3169</v>
          </cell>
          <cell r="C695" t="str">
            <v>Wrede</v>
          </cell>
          <cell r="D695" t="str">
            <v>Willi</v>
          </cell>
          <cell r="E695" t="str">
            <v>Waldenserstr. 27</v>
          </cell>
          <cell r="F695">
            <v>34399</v>
          </cell>
          <cell r="G695" t="str">
            <v>Oberweser-Gottstreu</v>
          </cell>
          <cell r="H695" t="str">
            <v>KS Obw</v>
          </cell>
        </row>
        <row r="696">
          <cell r="A696" t="str">
            <v>Zündel, Gisela</v>
          </cell>
          <cell r="B696">
            <v>2695</v>
          </cell>
          <cell r="C696" t="str">
            <v>Zündel</v>
          </cell>
          <cell r="D696" t="str">
            <v>Gisela</v>
          </cell>
          <cell r="E696" t="str">
            <v>Eichendorffstr. 7</v>
          </cell>
          <cell r="F696">
            <v>34346</v>
          </cell>
          <cell r="G696" t="str">
            <v>Hann. Münden</v>
          </cell>
          <cell r="H696" t="str">
            <v>KS Obw</v>
          </cell>
        </row>
        <row r="697">
          <cell r="A697" t="str">
            <v>Böhm, Karlheinz</v>
          </cell>
          <cell r="B697">
            <v>4842</v>
          </cell>
          <cell r="C697" t="str">
            <v>Böhm</v>
          </cell>
          <cell r="D697" t="str">
            <v>Karlheinz</v>
          </cell>
          <cell r="E697" t="str">
            <v>Donaustr. 33</v>
          </cell>
          <cell r="F697">
            <v>71638</v>
          </cell>
          <cell r="G697" t="str">
            <v>Ludwigsburg</v>
          </cell>
          <cell r="H697" t="str">
            <v>LB GdA</v>
          </cell>
        </row>
        <row r="698">
          <cell r="A698" t="str">
            <v>Kalantar, Seyed</v>
          </cell>
          <cell r="B698">
            <v>4862</v>
          </cell>
          <cell r="C698" t="str">
            <v>Kalantar</v>
          </cell>
          <cell r="D698" t="str">
            <v>Seyed</v>
          </cell>
          <cell r="E698" t="str">
            <v>Elbestr. 10</v>
          </cell>
          <cell r="F698">
            <v>71638</v>
          </cell>
          <cell r="G698" t="str">
            <v>Ludwigsburg</v>
          </cell>
          <cell r="H698" t="str">
            <v>LB GdA</v>
          </cell>
        </row>
        <row r="699">
          <cell r="A699" t="str">
            <v>Kiebert, Peter</v>
          </cell>
          <cell r="B699">
            <v>4866</v>
          </cell>
          <cell r="C699" t="str">
            <v>Kiebert</v>
          </cell>
          <cell r="D699" t="str">
            <v>Peter</v>
          </cell>
          <cell r="E699" t="str">
            <v>Stammheimer Str. 40</v>
          </cell>
          <cell r="F699">
            <v>71636</v>
          </cell>
          <cell r="G699" t="str">
            <v>Ludwigsburg</v>
          </cell>
          <cell r="H699" t="str">
            <v>LB GdA</v>
          </cell>
        </row>
        <row r="700">
          <cell r="A700" t="str">
            <v>Lang, Alexander</v>
          </cell>
          <cell r="B700">
            <v>4870</v>
          </cell>
          <cell r="C700" t="str">
            <v>Lang</v>
          </cell>
          <cell r="D700" t="str">
            <v>Alexander</v>
          </cell>
          <cell r="E700" t="str">
            <v>Adalbert-Stifter-Str. 40</v>
          </cell>
          <cell r="F700">
            <v>71638</v>
          </cell>
          <cell r="G700" t="str">
            <v>Ludwigsburg</v>
          </cell>
          <cell r="H700" t="str">
            <v>LB GdA</v>
          </cell>
        </row>
        <row r="701">
          <cell r="A701" t="str">
            <v>Orzechowski, Jan</v>
          </cell>
          <cell r="B701">
            <v>4879</v>
          </cell>
          <cell r="C701" t="str">
            <v>Orzechowski</v>
          </cell>
          <cell r="D701" t="str">
            <v>Jan</v>
          </cell>
          <cell r="E701" t="str">
            <v>Donaustr. 35</v>
          </cell>
          <cell r="F701">
            <v>71638</v>
          </cell>
          <cell r="G701" t="str">
            <v>Ludwigsburg</v>
          </cell>
          <cell r="H701" t="str">
            <v>LB GdA</v>
          </cell>
        </row>
        <row r="702">
          <cell r="A702" t="str">
            <v>Reitz, Björn</v>
          </cell>
          <cell r="B702">
            <v>4883</v>
          </cell>
          <cell r="C702" t="str">
            <v>Reitz</v>
          </cell>
          <cell r="D702" t="str">
            <v>Björn</v>
          </cell>
          <cell r="E702" t="str">
            <v>Donaustr. 35</v>
          </cell>
          <cell r="F702">
            <v>71638</v>
          </cell>
          <cell r="G702" t="str">
            <v>Ludwigsburg</v>
          </cell>
          <cell r="H702" t="str">
            <v>LB GdA</v>
          </cell>
        </row>
        <row r="703">
          <cell r="A703" t="str">
            <v>Schwarz, Johann</v>
          </cell>
          <cell r="B703">
            <v>4956</v>
          </cell>
          <cell r="C703" t="str">
            <v>Schwarz</v>
          </cell>
          <cell r="D703" t="str">
            <v>Johann</v>
          </cell>
          <cell r="E703" t="str">
            <v>Dobelweg 3</v>
          </cell>
          <cell r="F703">
            <v>71638</v>
          </cell>
          <cell r="G703" t="str">
            <v>Ludwigsburg</v>
          </cell>
          <cell r="H703" t="str">
            <v>LB GdA</v>
          </cell>
        </row>
        <row r="704">
          <cell r="A704" t="str">
            <v>Stolz, Frank</v>
          </cell>
          <cell r="B704">
            <v>4898</v>
          </cell>
          <cell r="C704" t="str">
            <v>Stolz</v>
          </cell>
          <cell r="D704" t="str">
            <v>Frank</v>
          </cell>
          <cell r="E704" t="str">
            <v>Flurstr. 30</v>
          </cell>
          <cell r="F704">
            <v>74391</v>
          </cell>
          <cell r="G704" t="str">
            <v>Erligheim</v>
          </cell>
          <cell r="H704" t="str">
            <v>LB GdA</v>
          </cell>
        </row>
        <row r="705">
          <cell r="A705" t="str">
            <v>Stolz, Jürgen</v>
          </cell>
          <cell r="B705">
            <v>4899</v>
          </cell>
          <cell r="C705" t="str">
            <v>Stolz</v>
          </cell>
          <cell r="D705" t="str">
            <v>Jürgen</v>
          </cell>
          <cell r="E705" t="str">
            <v>Donaustr.2</v>
          </cell>
          <cell r="F705">
            <v>71638</v>
          </cell>
          <cell r="G705" t="str">
            <v>Ludwigsburg</v>
          </cell>
          <cell r="H705" t="str">
            <v>LB GdA</v>
          </cell>
        </row>
        <row r="706">
          <cell r="A706" t="str">
            <v>Baasch-Botsch, Wolfgang</v>
          </cell>
          <cell r="B706">
            <v>4836</v>
          </cell>
          <cell r="C706" t="str">
            <v>Baasch-Botsch</v>
          </cell>
          <cell r="D706" t="str">
            <v>Wolfgang</v>
          </cell>
          <cell r="E706" t="str">
            <v>Dorette-von-Stern-Str. 20</v>
          </cell>
          <cell r="F706">
            <v>21337</v>
          </cell>
          <cell r="G706" t="str">
            <v>Lüneburg</v>
          </cell>
          <cell r="H706" t="str">
            <v>LG FLLG</v>
          </cell>
        </row>
        <row r="707">
          <cell r="A707" t="str">
            <v>Barbato, Angelika</v>
          </cell>
          <cell r="B707">
            <v>4837</v>
          </cell>
          <cell r="C707" t="str">
            <v>Barbato</v>
          </cell>
          <cell r="D707" t="str">
            <v>Angelika</v>
          </cell>
          <cell r="E707" t="str">
            <v>Im Tiefen Tal 5</v>
          </cell>
          <cell r="F707">
            <v>21339</v>
          </cell>
          <cell r="G707" t="str">
            <v>Lüneburg</v>
          </cell>
          <cell r="H707" t="str">
            <v>LG FLLG</v>
          </cell>
        </row>
        <row r="708">
          <cell r="A708" t="str">
            <v>Behrens, Karl</v>
          </cell>
          <cell r="B708">
            <v>1082</v>
          </cell>
          <cell r="C708" t="str">
            <v>Behrens</v>
          </cell>
          <cell r="D708" t="str">
            <v>Karl</v>
          </cell>
          <cell r="E708" t="str">
            <v>Bardowicker Weg 9</v>
          </cell>
          <cell r="F708">
            <v>21365</v>
          </cell>
          <cell r="G708" t="str">
            <v>Adendorf</v>
          </cell>
          <cell r="H708" t="str">
            <v>LG FLLG</v>
          </cell>
        </row>
        <row r="709">
          <cell r="A709" t="str">
            <v>Bense, Rita</v>
          </cell>
          <cell r="B709">
            <v>1096</v>
          </cell>
          <cell r="C709" t="str">
            <v>Bense</v>
          </cell>
          <cell r="D709" t="str">
            <v>Rita</v>
          </cell>
          <cell r="E709" t="str">
            <v>Ahornweg 1</v>
          </cell>
          <cell r="F709">
            <v>29549</v>
          </cell>
          <cell r="G709" t="str">
            <v>Bad Bevensen</v>
          </cell>
          <cell r="H709" t="str">
            <v>LG FLLG</v>
          </cell>
        </row>
        <row r="710">
          <cell r="A710" t="str">
            <v>Böttcher, Wilfried</v>
          </cell>
          <cell r="B710">
            <v>1170</v>
          </cell>
          <cell r="C710" t="str">
            <v>Böttcher</v>
          </cell>
          <cell r="D710" t="str">
            <v>Wilfried</v>
          </cell>
          <cell r="E710" t="str">
            <v>Am Klippstein 8a</v>
          </cell>
          <cell r="F710">
            <v>21407</v>
          </cell>
          <cell r="G710" t="str">
            <v>Deutsch-Evern</v>
          </cell>
          <cell r="H710" t="str">
            <v>LG FLLG</v>
          </cell>
        </row>
        <row r="711">
          <cell r="A711" t="str">
            <v>Dittmers, Barbara</v>
          </cell>
          <cell r="B711">
            <v>4157</v>
          </cell>
          <cell r="C711" t="str">
            <v>Dittmers</v>
          </cell>
          <cell r="D711" t="str">
            <v>Barbara</v>
          </cell>
          <cell r="E711" t="str">
            <v>Danziger Str. 4</v>
          </cell>
          <cell r="F711">
            <v>21339</v>
          </cell>
          <cell r="G711" t="str">
            <v>Lüneburg</v>
          </cell>
          <cell r="H711" t="str">
            <v>LG FLLG</v>
          </cell>
        </row>
        <row r="712">
          <cell r="A712" t="str">
            <v>Firus, Harald-J.</v>
          </cell>
          <cell r="B712">
            <v>4743</v>
          </cell>
          <cell r="C712" t="str">
            <v>Firus</v>
          </cell>
          <cell r="D712" t="str">
            <v>Harald-J.</v>
          </cell>
          <cell r="E712" t="str">
            <v>Gottfried-Keller-Str. 4</v>
          </cell>
          <cell r="F712">
            <v>21337</v>
          </cell>
          <cell r="G712" t="str">
            <v>Lüneburg</v>
          </cell>
          <cell r="H712" t="str">
            <v>LG FLLG</v>
          </cell>
        </row>
        <row r="713">
          <cell r="A713" t="str">
            <v>Fischer, Thomas</v>
          </cell>
          <cell r="B713">
            <v>1362</v>
          </cell>
          <cell r="C713" t="str">
            <v>Fischer</v>
          </cell>
          <cell r="D713" t="str">
            <v>Thomas</v>
          </cell>
          <cell r="E713" t="str">
            <v>Tartuer Str. 15</v>
          </cell>
          <cell r="F713">
            <v>21337</v>
          </cell>
          <cell r="G713" t="str">
            <v>Lüneburg</v>
          </cell>
          <cell r="H713" t="str">
            <v>LG FLLG</v>
          </cell>
        </row>
        <row r="714">
          <cell r="A714" t="str">
            <v>Kratzke, Torsten</v>
          </cell>
          <cell r="B714">
            <v>4828</v>
          </cell>
          <cell r="C714" t="str">
            <v>Kratzke</v>
          </cell>
          <cell r="D714" t="str">
            <v>Torsten</v>
          </cell>
          <cell r="E714" t="str">
            <v>Süderfeld 16</v>
          </cell>
          <cell r="F714">
            <v>21432</v>
          </cell>
          <cell r="G714" t="str">
            <v>Winsen - Pattensen</v>
          </cell>
          <cell r="H714" t="str">
            <v>LG FLLG</v>
          </cell>
        </row>
        <row r="715">
          <cell r="A715" t="str">
            <v>Krohne, Marianne</v>
          </cell>
          <cell r="B715">
            <v>4367</v>
          </cell>
          <cell r="C715" t="str">
            <v>Krohne</v>
          </cell>
          <cell r="D715" t="str">
            <v>Marianne</v>
          </cell>
          <cell r="E715" t="str">
            <v>Blumenstr. 12</v>
          </cell>
          <cell r="F715">
            <v>23180</v>
          </cell>
          <cell r="G715" t="str">
            <v>Artlenburg</v>
          </cell>
          <cell r="H715" t="str">
            <v>LG FLLG</v>
          </cell>
        </row>
        <row r="716">
          <cell r="A716" t="str">
            <v>Krohne, Michael</v>
          </cell>
          <cell r="B716">
            <v>4368</v>
          </cell>
          <cell r="C716" t="str">
            <v>Krohne</v>
          </cell>
          <cell r="D716" t="str">
            <v>Michael</v>
          </cell>
          <cell r="E716" t="str">
            <v>Blumenstr. 12</v>
          </cell>
          <cell r="F716">
            <v>23180</v>
          </cell>
          <cell r="G716" t="str">
            <v>Artlenburg</v>
          </cell>
          <cell r="H716" t="str">
            <v>LG FLLG</v>
          </cell>
        </row>
        <row r="717">
          <cell r="A717" t="str">
            <v>Krüger, Arwid</v>
          </cell>
          <cell r="B717">
            <v>1788</v>
          </cell>
          <cell r="C717" t="str">
            <v>Krüger</v>
          </cell>
          <cell r="D717" t="str">
            <v>Arwid</v>
          </cell>
          <cell r="E717" t="str">
            <v>Hohe Luft 13</v>
          </cell>
          <cell r="F717">
            <v>21406</v>
          </cell>
          <cell r="G717" t="str">
            <v>Melbeck</v>
          </cell>
          <cell r="H717" t="str">
            <v>LG FLLG</v>
          </cell>
        </row>
        <row r="718">
          <cell r="A718" t="str">
            <v>Krüger, Ingeburg</v>
          </cell>
          <cell r="B718">
            <v>1791</v>
          </cell>
          <cell r="C718" t="str">
            <v>Krüger</v>
          </cell>
          <cell r="D718" t="str">
            <v>Ingeburg</v>
          </cell>
          <cell r="E718" t="str">
            <v>Hohe Luft 13</v>
          </cell>
          <cell r="F718">
            <v>21406</v>
          </cell>
          <cell r="G718" t="str">
            <v>Melbeck</v>
          </cell>
          <cell r="H718" t="str">
            <v>LG FLLG</v>
          </cell>
        </row>
        <row r="719">
          <cell r="A719" t="str">
            <v>Kwitt, Maren</v>
          </cell>
          <cell r="B719">
            <v>1830</v>
          </cell>
          <cell r="C719" t="str">
            <v>Kwitt</v>
          </cell>
          <cell r="D719" t="str">
            <v>Maren</v>
          </cell>
          <cell r="E719" t="str">
            <v>Auf der Höhe 49b</v>
          </cell>
          <cell r="F719">
            <v>21339</v>
          </cell>
          <cell r="G719" t="str">
            <v>Lüneburg</v>
          </cell>
          <cell r="H719" t="str">
            <v>LG FLLG</v>
          </cell>
        </row>
        <row r="720">
          <cell r="A720" t="str">
            <v>Osterhoff, Sven</v>
          </cell>
          <cell r="B720">
            <v>4676</v>
          </cell>
          <cell r="C720" t="str">
            <v>Osterhoff</v>
          </cell>
          <cell r="D720" t="str">
            <v>Sven</v>
          </cell>
          <cell r="E720" t="str">
            <v>Blumenstr. 3</v>
          </cell>
          <cell r="F720">
            <v>21337</v>
          </cell>
          <cell r="G720" t="str">
            <v>Lüneburg</v>
          </cell>
          <cell r="H720" t="str">
            <v>LG FLLG</v>
          </cell>
        </row>
        <row r="721">
          <cell r="A721" t="str">
            <v>Preikschas, Martina</v>
          </cell>
          <cell r="B721">
            <v>3278</v>
          </cell>
          <cell r="C721" t="str">
            <v>Preikschas</v>
          </cell>
          <cell r="D721" t="str">
            <v>Martina</v>
          </cell>
          <cell r="E721" t="str">
            <v>Melbecker Str. 23</v>
          </cell>
          <cell r="F721">
            <v>21407</v>
          </cell>
          <cell r="G721" t="str">
            <v>Deutsch-Evern</v>
          </cell>
          <cell r="H721" t="str">
            <v>LG FLLG</v>
          </cell>
        </row>
        <row r="722">
          <cell r="A722" t="str">
            <v>Rösler, Jens</v>
          </cell>
          <cell r="B722">
            <v>4829</v>
          </cell>
          <cell r="C722" t="str">
            <v>Rösler</v>
          </cell>
          <cell r="D722" t="str">
            <v>Jens</v>
          </cell>
          <cell r="E722" t="str">
            <v>Erlenweg 2</v>
          </cell>
          <cell r="F722">
            <v>21391</v>
          </cell>
          <cell r="G722" t="str">
            <v>Reppenstedt</v>
          </cell>
          <cell r="H722" t="str">
            <v>LG FLLG</v>
          </cell>
        </row>
        <row r="723">
          <cell r="A723" t="str">
            <v>Schroeder, Anna</v>
          </cell>
          <cell r="B723">
            <v>3657</v>
          </cell>
          <cell r="C723" t="str">
            <v>Schroeder</v>
          </cell>
          <cell r="D723" t="str">
            <v>Anna</v>
          </cell>
          <cell r="E723" t="str">
            <v>Parkstr. 11</v>
          </cell>
          <cell r="F723">
            <v>21409</v>
          </cell>
          <cell r="G723" t="str">
            <v>Embsen</v>
          </cell>
          <cell r="H723" t="str">
            <v>LG FLLG</v>
          </cell>
        </row>
        <row r="724">
          <cell r="A724" t="str">
            <v>Struve, Karl-Heinz</v>
          </cell>
          <cell r="B724">
            <v>4830</v>
          </cell>
          <cell r="C724" t="str">
            <v>Struve</v>
          </cell>
          <cell r="D724" t="str">
            <v>Karl-Heinz</v>
          </cell>
          <cell r="E724" t="str">
            <v>Elbweg 5</v>
          </cell>
          <cell r="F724">
            <v>21354</v>
          </cell>
          <cell r="G724" t="str">
            <v>Bleckede</v>
          </cell>
          <cell r="H724" t="str">
            <v>LG FLLG</v>
          </cell>
        </row>
        <row r="725">
          <cell r="A725" t="str">
            <v>Tillmans, Karl A.</v>
          </cell>
          <cell r="B725">
            <v>4414</v>
          </cell>
          <cell r="C725" t="str">
            <v>Tillmans</v>
          </cell>
          <cell r="D725" t="str">
            <v>Karl A.</v>
          </cell>
          <cell r="E725" t="str">
            <v>Schillerstr. 36</v>
          </cell>
          <cell r="F725">
            <v>21335</v>
          </cell>
          <cell r="G725" t="str">
            <v>Lüneburg</v>
          </cell>
          <cell r="H725" t="str">
            <v>LG FLLG</v>
          </cell>
        </row>
        <row r="726">
          <cell r="A726" t="str">
            <v>Topp, Arne</v>
          </cell>
          <cell r="B726">
            <v>2528</v>
          </cell>
          <cell r="C726" t="str">
            <v>Topp</v>
          </cell>
          <cell r="D726" t="str">
            <v>Arne</v>
          </cell>
          <cell r="E726" t="str">
            <v>Schlesienstr. 6</v>
          </cell>
          <cell r="F726">
            <v>21391</v>
          </cell>
          <cell r="G726" t="str">
            <v>Reppenstedt</v>
          </cell>
          <cell r="H726" t="str">
            <v>LG FLLG</v>
          </cell>
        </row>
        <row r="727">
          <cell r="A727" t="str">
            <v>Topp, Petra</v>
          </cell>
          <cell r="B727">
            <v>2529</v>
          </cell>
          <cell r="C727" t="str">
            <v>Topp</v>
          </cell>
          <cell r="D727" t="str">
            <v>Petra</v>
          </cell>
          <cell r="E727" t="str">
            <v>Schlesienstr. 6</v>
          </cell>
          <cell r="F727">
            <v>21391</v>
          </cell>
          <cell r="G727" t="str">
            <v>Reppenstedt</v>
          </cell>
          <cell r="H727" t="str">
            <v>LG FLLG</v>
          </cell>
        </row>
        <row r="728">
          <cell r="A728" t="str">
            <v>Zillmann, Michael</v>
          </cell>
          <cell r="B728">
            <v>4964</v>
          </cell>
          <cell r="C728" t="str">
            <v>Zillmann</v>
          </cell>
          <cell r="D728" t="str">
            <v>Michael</v>
          </cell>
          <cell r="E728" t="str">
            <v>Rosenweg 1</v>
          </cell>
          <cell r="F728">
            <v>21391</v>
          </cell>
          <cell r="G728" t="str">
            <v>Reppenstedt</v>
          </cell>
          <cell r="H728" t="str">
            <v>LG FLLG</v>
          </cell>
        </row>
        <row r="729">
          <cell r="A729" t="str">
            <v>Beinlich, Alfred</v>
          </cell>
          <cell r="B729">
            <v>1088</v>
          </cell>
          <cell r="C729" t="str">
            <v>Beinlich</v>
          </cell>
          <cell r="D729" t="str">
            <v>Alfred</v>
          </cell>
          <cell r="E729" t="str">
            <v>Am Klippstein 6g</v>
          </cell>
          <cell r="F729">
            <v>21407</v>
          </cell>
          <cell r="G729" t="str">
            <v>Deutsch-Evern</v>
          </cell>
          <cell r="H729" t="str">
            <v>LG LüLü</v>
          </cell>
        </row>
        <row r="730">
          <cell r="A730" t="str">
            <v>Beinlich, Margaretha</v>
          </cell>
          <cell r="B730">
            <v>1089</v>
          </cell>
          <cell r="C730" t="str">
            <v>Beinlich</v>
          </cell>
          <cell r="D730" t="str">
            <v>Margaretha</v>
          </cell>
          <cell r="E730" t="str">
            <v>Am Klippstein 6g</v>
          </cell>
          <cell r="F730">
            <v>21407</v>
          </cell>
          <cell r="G730" t="str">
            <v>Deutsch-Evern</v>
          </cell>
          <cell r="H730" t="str">
            <v>LG LüLü</v>
          </cell>
        </row>
        <row r="731">
          <cell r="A731" t="str">
            <v>Dörr, Linda</v>
          </cell>
          <cell r="B731">
            <v>1282</v>
          </cell>
          <cell r="C731" t="str">
            <v>Dörr</v>
          </cell>
          <cell r="D731" t="str">
            <v>Linda</v>
          </cell>
          <cell r="E731" t="str">
            <v>Am Domänenhof 6</v>
          </cell>
          <cell r="F731">
            <v>21337</v>
          </cell>
          <cell r="G731" t="str">
            <v>Lüneburg</v>
          </cell>
          <cell r="H731" t="str">
            <v>LG LüLü</v>
          </cell>
        </row>
        <row r="732">
          <cell r="A732" t="str">
            <v>Eising, Gerhard</v>
          </cell>
          <cell r="B732">
            <v>3607</v>
          </cell>
          <cell r="C732" t="str">
            <v>Eising</v>
          </cell>
          <cell r="D732" t="str">
            <v>Gerhard</v>
          </cell>
          <cell r="E732" t="str">
            <v>Lessingstr. 6</v>
          </cell>
          <cell r="F732">
            <v>21335</v>
          </cell>
          <cell r="G732" t="str">
            <v>Lüneburg</v>
          </cell>
          <cell r="H732" t="str">
            <v>LG LüLü</v>
          </cell>
        </row>
        <row r="733">
          <cell r="A733" t="str">
            <v>Ingenhorst, Susanne</v>
          </cell>
          <cell r="B733">
            <v>1640</v>
          </cell>
          <cell r="C733" t="str">
            <v>Ingenhorst</v>
          </cell>
          <cell r="D733" t="str">
            <v>Susanne</v>
          </cell>
          <cell r="E733" t="str">
            <v>Wilschenbrucher Weg 35</v>
          </cell>
          <cell r="F733">
            <v>21335</v>
          </cell>
          <cell r="G733" t="str">
            <v>Lüneburg</v>
          </cell>
          <cell r="H733" t="str">
            <v>LG LüLü</v>
          </cell>
        </row>
        <row r="734">
          <cell r="A734" t="str">
            <v>Köhncke, Michael</v>
          </cell>
          <cell r="B734">
            <v>1747</v>
          </cell>
          <cell r="C734" t="str">
            <v>Köhncke</v>
          </cell>
          <cell r="D734" t="str">
            <v>Michael</v>
          </cell>
          <cell r="E734" t="str">
            <v>Allensteiner Str. 17</v>
          </cell>
          <cell r="F734">
            <v>21337</v>
          </cell>
          <cell r="G734" t="str">
            <v>Lüneburg</v>
          </cell>
          <cell r="H734" t="str">
            <v>LG LüLü</v>
          </cell>
        </row>
        <row r="735">
          <cell r="A735" t="str">
            <v>Lührs, Peter</v>
          </cell>
          <cell r="B735">
            <v>1895</v>
          </cell>
          <cell r="C735" t="str">
            <v>Lührs</v>
          </cell>
          <cell r="D735" t="str">
            <v>Peter</v>
          </cell>
          <cell r="E735" t="str">
            <v>Amselstieg 13</v>
          </cell>
          <cell r="F735">
            <v>29549</v>
          </cell>
          <cell r="G735" t="str">
            <v>Bad Bevensen</v>
          </cell>
          <cell r="H735" t="str">
            <v>LG LüLü</v>
          </cell>
        </row>
        <row r="736">
          <cell r="A736" t="str">
            <v>Melnik, Karin</v>
          </cell>
          <cell r="B736">
            <v>1935</v>
          </cell>
          <cell r="C736" t="str">
            <v>Melnik</v>
          </cell>
          <cell r="D736" t="str">
            <v>Karin</v>
          </cell>
          <cell r="E736" t="str">
            <v>Ludwig-Beck-Str. 6</v>
          </cell>
          <cell r="F736">
            <v>21337</v>
          </cell>
          <cell r="G736" t="str">
            <v>Lüneburg</v>
          </cell>
          <cell r="H736" t="str">
            <v>LG LüLü</v>
          </cell>
        </row>
        <row r="737">
          <cell r="A737" t="str">
            <v>Melnik, Wolfgang</v>
          </cell>
          <cell r="B737">
            <v>1936</v>
          </cell>
          <cell r="C737" t="str">
            <v>Melnik</v>
          </cell>
          <cell r="D737" t="str">
            <v>Wolfgang</v>
          </cell>
          <cell r="E737" t="str">
            <v>Ludwig-Beck-Str. 6</v>
          </cell>
          <cell r="F737">
            <v>21337</v>
          </cell>
          <cell r="G737" t="str">
            <v>Lüneburg</v>
          </cell>
          <cell r="H737" t="str">
            <v>LG LüLü</v>
          </cell>
        </row>
        <row r="738">
          <cell r="A738" t="str">
            <v>Schwenzer, Marcel</v>
          </cell>
          <cell r="B738">
            <v>2389</v>
          </cell>
          <cell r="C738" t="str">
            <v>Schwenzer</v>
          </cell>
          <cell r="D738" t="str">
            <v>Marcel</v>
          </cell>
          <cell r="E738" t="str">
            <v>Blieskasteler Str. 15</v>
          </cell>
          <cell r="F738">
            <v>66424</v>
          </cell>
          <cell r="G738" t="str">
            <v>Homburg</v>
          </cell>
          <cell r="H738" t="str">
            <v>LG LüLü</v>
          </cell>
        </row>
        <row r="739">
          <cell r="A739" t="str">
            <v>Spieth, Torsten</v>
          </cell>
          <cell r="B739">
            <v>2445</v>
          </cell>
          <cell r="C739" t="str">
            <v>Spieth</v>
          </cell>
          <cell r="D739" t="str">
            <v>Torsten</v>
          </cell>
          <cell r="E739" t="str">
            <v>Schäfer-Ast-Str. 44</v>
          </cell>
          <cell r="F739">
            <v>21449</v>
          </cell>
          <cell r="G739" t="str">
            <v>Radbruch</v>
          </cell>
          <cell r="H739" t="str">
            <v>LG LüLü</v>
          </cell>
        </row>
        <row r="740">
          <cell r="A740" t="str">
            <v>Struß, Stephan</v>
          </cell>
          <cell r="B740">
            <v>2493</v>
          </cell>
          <cell r="C740" t="str">
            <v>Struß</v>
          </cell>
          <cell r="D740" t="str">
            <v>Stephan</v>
          </cell>
          <cell r="E740" t="str">
            <v>Wilschenbrucher Weg 35</v>
          </cell>
          <cell r="F740">
            <v>21335</v>
          </cell>
          <cell r="G740" t="str">
            <v>Lüneburg</v>
          </cell>
          <cell r="H740" t="str">
            <v>LG LüLü</v>
          </cell>
        </row>
        <row r="741">
          <cell r="A741" t="str">
            <v>Brendli, Werner</v>
          </cell>
          <cell r="B741">
            <v>3719</v>
          </cell>
          <cell r="C741" t="str">
            <v>Brendli</v>
          </cell>
          <cell r="D741" t="str">
            <v>Werner</v>
          </cell>
          <cell r="E741" t="str">
            <v>Zwingenberger Str. 11</v>
          </cell>
          <cell r="F741">
            <v>81245</v>
          </cell>
          <cell r="G741" t="str">
            <v>München</v>
          </cell>
          <cell r="H741" t="str">
            <v>M  DDul</v>
          </cell>
        </row>
        <row r="742">
          <cell r="A742" t="str">
            <v>Fischer, Dr. Burkhard</v>
          </cell>
          <cell r="B742">
            <v>4555</v>
          </cell>
          <cell r="C742" t="str">
            <v>Fischer</v>
          </cell>
          <cell r="D742" t="str">
            <v>Dr. Burkhard</v>
          </cell>
          <cell r="E742" t="str">
            <v>Franckensteinstr. 12</v>
          </cell>
          <cell r="F742">
            <v>81243</v>
          </cell>
          <cell r="G742" t="str">
            <v>München</v>
          </cell>
          <cell r="H742" t="str">
            <v>M  DDul</v>
          </cell>
        </row>
        <row r="743">
          <cell r="A743" t="str">
            <v>Fritz, Andreas</v>
          </cell>
          <cell r="B743">
            <v>1381</v>
          </cell>
          <cell r="C743" t="str">
            <v>Fritz</v>
          </cell>
          <cell r="D743" t="str">
            <v>Andreas</v>
          </cell>
          <cell r="E743" t="str">
            <v>Chiemgaustr. 123</v>
          </cell>
          <cell r="F743">
            <v>81549</v>
          </cell>
          <cell r="G743" t="str">
            <v>München</v>
          </cell>
          <cell r="H743" t="str">
            <v>M  DDul</v>
          </cell>
        </row>
        <row r="744">
          <cell r="A744" t="str">
            <v>Gingter, Jörn</v>
          </cell>
          <cell r="B744">
            <v>3709</v>
          </cell>
          <cell r="C744" t="str">
            <v>Gingter</v>
          </cell>
          <cell r="D744" t="str">
            <v>Jörn</v>
          </cell>
          <cell r="E744" t="str">
            <v>Kieslinger Str. 34b</v>
          </cell>
          <cell r="F744">
            <v>81829</v>
          </cell>
          <cell r="G744" t="str">
            <v>München</v>
          </cell>
          <cell r="H744" t="str">
            <v>M  DDul</v>
          </cell>
        </row>
        <row r="745">
          <cell r="A745" t="str">
            <v>Heller, Ulrich</v>
          </cell>
          <cell r="B745">
            <v>3391</v>
          </cell>
          <cell r="C745" t="str">
            <v>Heller</v>
          </cell>
          <cell r="D745" t="str">
            <v>Ulrich</v>
          </cell>
          <cell r="E745" t="str">
            <v>Daiserstr. 56</v>
          </cell>
          <cell r="F745">
            <v>81371</v>
          </cell>
          <cell r="G745" t="str">
            <v>München</v>
          </cell>
          <cell r="H745" t="str">
            <v>M  DDul</v>
          </cell>
        </row>
        <row r="746">
          <cell r="A746" t="str">
            <v>Helmchen, Albert</v>
          </cell>
          <cell r="B746">
            <v>1554</v>
          </cell>
          <cell r="C746" t="str">
            <v>Helmchen</v>
          </cell>
          <cell r="D746" t="str">
            <v>Albert</v>
          </cell>
          <cell r="E746" t="str">
            <v>Böhmerwaldstr. 79</v>
          </cell>
          <cell r="F746">
            <v>85630</v>
          </cell>
          <cell r="G746" t="str">
            <v>Grasbrunn</v>
          </cell>
          <cell r="H746" t="str">
            <v>M  DDul</v>
          </cell>
        </row>
        <row r="747">
          <cell r="A747" t="str">
            <v>Hendricks, Andreas</v>
          </cell>
          <cell r="B747">
            <v>4174</v>
          </cell>
          <cell r="C747" t="str">
            <v>Hendricks</v>
          </cell>
          <cell r="D747" t="str">
            <v>Andreas</v>
          </cell>
          <cell r="E747" t="str">
            <v>Weißenburger Str. 27</v>
          </cell>
          <cell r="F747">
            <v>81667</v>
          </cell>
          <cell r="G747" t="str">
            <v>München</v>
          </cell>
          <cell r="H747" t="str">
            <v>M  DDul</v>
          </cell>
        </row>
        <row r="748">
          <cell r="A748" t="str">
            <v>Huber, Adolf</v>
          </cell>
          <cell r="B748">
            <v>1630</v>
          </cell>
          <cell r="C748" t="str">
            <v>Huber</v>
          </cell>
          <cell r="D748" t="str">
            <v>Adolf</v>
          </cell>
          <cell r="E748" t="str">
            <v>Terofalstr. 5</v>
          </cell>
          <cell r="F748">
            <v>80689</v>
          </cell>
          <cell r="G748" t="str">
            <v>München</v>
          </cell>
          <cell r="H748" t="str">
            <v>M  DDul</v>
          </cell>
        </row>
        <row r="749">
          <cell r="A749" t="str">
            <v>Kenntner, Eva</v>
          </cell>
          <cell r="B749">
            <v>2579</v>
          </cell>
          <cell r="C749" t="str">
            <v>Kenntner</v>
          </cell>
          <cell r="D749" t="str">
            <v>Eva</v>
          </cell>
          <cell r="E749" t="str">
            <v>Böhmerwaldstr. 79</v>
          </cell>
          <cell r="F749">
            <v>85630</v>
          </cell>
          <cell r="G749" t="str">
            <v>Grasbrunn</v>
          </cell>
          <cell r="H749" t="str">
            <v>M  DDul</v>
          </cell>
        </row>
        <row r="750">
          <cell r="A750" t="str">
            <v>Kern, Daniel</v>
          </cell>
          <cell r="B750">
            <v>4936</v>
          </cell>
          <cell r="C750" t="str">
            <v>Kern</v>
          </cell>
          <cell r="D750" t="str">
            <v>Daniel</v>
          </cell>
          <cell r="E750" t="str">
            <v>Schulgasse 12</v>
          </cell>
          <cell r="F750">
            <v>85570</v>
          </cell>
          <cell r="G750" t="str">
            <v>Markt Schwaben</v>
          </cell>
          <cell r="H750" t="str">
            <v>M  DDul</v>
          </cell>
        </row>
        <row r="751">
          <cell r="A751" t="str">
            <v>Klos, Frieda</v>
          </cell>
          <cell r="B751">
            <v>1725</v>
          </cell>
          <cell r="C751" t="str">
            <v>Klos</v>
          </cell>
          <cell r="D751" t="str">
            <v>Frieda</v>
          </cell>
          <cell r="E751" t="str">
            <v>Senserbergstr. 84</v>
          </cell>
          <cell r="F751">
            <v>82256</v>
          </cell>
          <cell r="G751" t="str">
            <v>Fürstenfeldbruck</v>
          </cell>
          <cell r="H751" t="str">
            <v>M  DDul</v>
          </cell>
        </row>
        <row r="752">
          <cell r="A752" t="str">
            <v>Klos, Werner</v>
          </cell>
          <cell r="B752">
            <v>1726</v>
          </cell>
          <cell r="C752" t="str">
            <v>Klos</v>
          </cell>
          <cell r="D752" t="str">
            <v>Werner</v>
          </cell>
          <cell r="E752" t="str">
            <v>Senserbergstr. 84</v>
          </cell>
          <cell r="F752">
            <v>82256</v>
          </cell>
          <cell r="G752" t="str">
            <v>Fürstenfeldbruck</v>
          </cell>
          <cell r="H752" t="str">
            <v>M  DDul</v>
          </cell>
        </row>
        <row r="753">
          <cell r="A753" t="str">
            <v>Lüth, Wiebke</v>
          </cell>
          <cell r="B753">
            <v>4833</v>
          </cell>
          <cell r="C753" t="str">
            <v>Lüth</v>
          </cell>
          <cell r="D753" t="str">
            <v>Wiebke</v>
          </cell>
          <cell r="E753" t="str">
            <v>Eugen-Friedl-Str. 5</v>
          </cell>
          <cell r="F753">
            <v>82340</v>
          </cell>
          <cell r="G753" t="str">
            <v>Feldafing</v>
          </cell>
          <cell r="H753" t="str">
            <v>M  DDul</v>
          </cell>
        </row>
        <row r="754">
          <cell r="A754" t="str">
            <v>Maaß, Eckhard</v>
          </cell>
          <cell r="B754">
            <v>3852</v>
          </cell>
          <cell r="C754" t="str">
            <v>Maaß</v>
          </cell>
          <cell r="D754" t="str">
            <v>Eckhard</v>
          </cell>
          <cell r="E754" t="str">
            <v>Wiesengrund 14</v>
          </cell>
          <cell r="F754">
            <v>81243</v>
          </cell>
          <cell r="G754" t="str">
            <v>München</v>
          </cell>
          <cell r="H754" t="str">
            <v>M  DDul</v>
          </cell>
        </row>
        <row r="755">
          <cell r="A755" t="str">
            <v>Marx, Barbara</v>
          </cell>
          <cell r="B755">
            <v>1920</v>
          </cell>
          <cell r="C755" t="str">
            <v>Marx</v>
          </cell>
          <cell r="D755" t="str">
            <v>Barbara</v>
          </cell>
          <cell r="E755" t="str">
            <v>Lutzstr. 6</v>
          </cell>
          <cell r="F755">
            <v>80687</v>
          </cell>
          <cell r="G755" t="str">
            <v>München</v>
          </cell>
          <cell r="H755" t="str">
            <v>M  DDul</v>
          </cell>
        </row>
        <row r="756">
          <cell r="A756" t="str">
            <v>Pursch, Wolfgang</v>
          </cell>
          <cell r="B756">
            <v>3414</v>
          </cell>
          <cell r="C756" t="str">
            <v>Pursch</v>
          </cell>
          <cell r="D756" t="str">
            <v>Wolfgang</v>
          </cell>
          <cell r="E756" t="str">
            <v>Inderstorfer Str. 19a</v>
          </cell>
          <cell r="F756">
            <v>80689</v>
          </cell>
          <cell r="G756" t="str">
            <v>München</v>
          </cell>
          <cell r="H756" t="str">
            <v>M  DDul</v>
          </cell>
        </row>
        <row r="757">
          <cell r="A757" t="str">
            <v>Reinhold, Eckehard</v>
          </cell>
          <cell r="B757">
            <v>2177</v>
          </cell>
          <cell r="C757" t="str">
            <v>Reinhold</v>
          </cell>
          <cell r="D757" t="str">
            <v>Eckehard</v>
          </cell>
          <cell r="E757" t="str">
            <v>Billstedter Hauptstrasse 2</v>
          </cell>
          <cell r="F757">
            <v>22111</v>
          </cell>
          <cell r="G757" t="str">
            <v>Hamburg</v>
          </cell>
          <cell r="H757" t="str">
            <v>M  DDul</v>
          </cell>
        </row>
        <row r="758">
          <cell r="A758" t="str">
            <v>Schneider, Gerd</v>
          </cell>
          <cell r="B758">
            <v>4529</v>
          </cell>
          <cell r="C758" t="str">
            <v>Schneider</v>
          </cell>
          <cell r="D758" t="str">
            <v>Gerd</v>
          </cell>
          <cell r="E758" t="str">
            <v>Pennstr. 40</v>
          </cell>
          <cell r="F758">
            <v>81549</v>
          </cell>
          <cell r="G758" t="str">
            <v>München</v>
          </cell>
          <cell r="H758" t="str">
            <v>M  DDul</v>
          </cell>
        </row>
        <row r="759">
          <cell r="A759" t="str">
            <v>Seliger, Falk</v>
          </cell>
          <cell r="B759">
            <v>2401</v>
          </cell>
          <cell r="C759" t="str">
            <v>Seliger</v>
          </cell>
          <cell r="D759" t="str">
            <v>Falk</v>
          </cell>
          <cell r="E759" t="str">
            <v>Dorfstr. 37</v>
          </cell>
          <cell r="F759" t="str">
            <v>09306</v>
          </cell>
          <cell r="G759" t="str">
            <v>Wechselburg-Seitenhain</v>
          </cell>
          <cell r="H759" t="str">
            <v>M  DDul</v>
          </cell>
        </row>
        <row r="760">
          <cell r="A760" t="str">
            <v>Stüwe, Lisa</v>
          </cell>
          <cell r="B760">
            <v>4531</v>
          </cell>
          <cell r="C760" t="str">
            <v>Stüwe</v>
          </cell>
          <cell r="D760" t="str">
            <v>Lisa</v>
          </cell>
          <cell r="E760" t="str">
            <v>Flamingostr. 2</v>
          </cell>
          <cell r="F760">
            <v>85630</v>
          </cell>
          <cell r="G760" t="str">
            <v>Grasbrunn</v>
          </cell>
          <cell r="H760" t="str">
            <v>M  DDul</v>
          </cell>
        </row>
        <row r="761">
          <cell r="A761" t="str">
            <v>Stüwe, Sebastian</v>
          </cell>
          <cell r="B761">
            <v>4532</v>
          </cell>
          <cell r="C761" t="str">
            <v>Stüwe</v>
          </cell>
          <cell r="D761" t="str">
            <v>Sebastian</v>
          </cell>
          <cell r="E761" t="str">
            <v>Flamingostr. 2</v>
          </cell>
          <cell r="F761">
            <v>85630</v>
          </cell>
          <cell r="G761" t="str">
            <v>Grasbrunn</v>
          </cell>
          <cell r="H761" t="str">
            <v>M  DDul</v>
          </cell>
        </row>
        <row r="762">
          <cell r="A762" t="str">
            <v>von Senkowski, Johannes</v>
          </cell>
          <cell r="B762">
            <v>2407</v>
          </cell>
          <cell r="C762" t="str">
            <v>von Senkowski</v>
          </cell>
          <cell r="D762" t="str">
            <v>Johannes</v>
          </cell>
          <cell r="E762" t="str">
            <v>Schlieperstr. 62</v>
          </cell>
          <cell r="F762">
            <v>13507</v>
          </cell>
          <cell r="G762" t="str">
            <v>Berlin</v>
          </cell>
          <cell r="H762" t="str">
            <v>M  DDul</v>
          </cell>
        </row>
        <row r="763">
          <cell r="A763" t="str">
            <v>Wagner, Sebastian</v>
          </cell>
          <cell r="B763">
            <v>4975</v>
          </cell>
          <cell r="C763" t="str">
            <v>Wagner</v>
          </cell>
          <cell r="D763" t="str">
            <v>Sebastian</v>
          </cell>
          <cell r="E763" t="str">
            <v>Wiesenweg 3/2</v>
          </cell>
          <cell r="F763">
            <v>9065</v>
          </cell>
          <cell r="G763" t="str">
            <v>Ebental/Österreich</v>
          </cell>
          <cell r="H763" t="str">
            <v>M  DDul</v>
          </cell>
        </row>
        <row r="764">
          <cell r="A764" t="str">
            <v>Weidmann, Claudia</v>
          </cell>
          <cell r="B764">
            <v>3877</v>
          </cell>
          <cell r="C764" t="str">
            <v>Weidmann</v>
          </cell>
          <cell r="D764" t="str">
            <v>Claudia</v>
          </cell>
          <cell r="E764" t="str">
            <v>Schweigerweg 2a</v>
          </cell>
          <cell r="F764">
            <v>85570</v>
          </cell>
          <cell r="G764" t="str">
            <v>Markt Schwaben</v>
          </cell>
          <cell r="H764" t="str">
            <v>M  DDul</v>
          </cell>
        </row>
        <row r="765">
          <cell r="A765" t="str">
            <v>Wenzel, Enrico</v>
          </cell>
          <cell r="B765">
            <v>3165</v>
          </cell>
          <cell r="C765" t="str">
            <v>Wenzel</v>
          </cell>
          <cell r="D765" t="str">
            <v>Enrico</v>
          </cell>
          <cell r="E765" t="str">
            <v>Am Nordhang 21</v>
          </cell>
          <cell r="F765">
            <v>85293</v>
          </cell>
          <cell r="G765" t="str">
            <v>Reichertshausen</v>
          </cell>
          <cell r="H765" t="str">
            <v>M  DDul</v>
          </cell>
        </row>
        <row r="766">
          <cell r="A766" t="str">
            <v>Wodsak, Johannes</v>
          </cell>
          <cell r="B766">
            <v>3585</v>
          </cell>
          <cell r="C766" t="str">
            <v>Wodsak</v>
          </cell>
          <cell r="D766" t="str">
            <v>Johannes</v>
          </cell>
          <cell r="E766" t="str">
            <v>Wilhelm-Kuhnert-Str. 21</v>
          </cell>
          <cell r="F766">
            <v>81543</v>
          </cell>
          <cell r="G766" t="str">
            <v>München</v>
          </cell>
          <cell r="H766" t="str">
            <v>M  DDul</v>
          </cell>
        </row>
        <row r="767">
          <cell r="A767" t="str">
            <v>Wolf, Simone</v>
          </cell>
          <cell r="B767">
            <v>2658</v>
          </cell>
          <cell r="C767" t="str">
            <v>Wolf</v>
          </cell>
          <cell r="D767" t="str">
            <v>Simone</v>
          </cell>
          <cell r="E767" t="str">
            <v>Fichtenstr. 18</v>
          </cell>
          <cell r="F767">
            <v>94315</v>
          </cell>
          <cell r="G767" t="str">
            <v>Straubing</v>
          </cell>
          <cell r="H767" t="str">
            <v>M  DDul</v>
          </cell>
        </row>
        <row r="768">
          <cell r="A768" t="str">
            <v>Zimny, Georg</v>
          </cell>
          <cell r="B768">
            <v>2690</v>
          </cell>
          <cell r="C768" t="str">
            <v>Zimny</v>
          </cell>
          <cell r="D768" t="str">
            <v>Georg</v>
          </cell>
          <cell r="E768" t="str">
            <v>Weitlstr. 136</v>
          </cell>
          <cell r="F768">
            <v>80995</v>
          </cell>
          <cell r="G768" t="str">
            <v>München</v>
          </cell>
          <cell r="H768" t="str">
            <v>M  DDul</v>
          </cell>
        </row>
        <row r="769">
          <cell r="A769" t="str">
            <v>Butscheidt, Norbert</v>
          </cell>
          <cell r="B769">
            <v>4664</v>
          </cell>
          <cell r="C769" t="str">
            <v>Butscheidt</v>
          </cell>
          <cell r="D769" t="str">
            <v>Norbert</v>
          </cell>
          <cell r="E769" t="str">
            <v>Faistenlohestr. 19</v>
          </cell>
          <cell r="F769">
            <v>81247</v>
          </cell>
          <cell r="G769" t="str">
            <v>München</v>
          </cell>
          <cell r="H769" t="str">
            <v>M  WB</v>
          </cell>
        </row>
        <row r="770">
          <cell r="A770" t="str">
            <v>Cieslak, Peter</v>
          </cell>
          <cell r="B770">
            <v>4155</v>
          </cell>
          <cell r="C770" t="str">
            <v>Cieslak</v>
          </cell>
          <cell r="D770" t="str">
            <v>Peter</v>
          </cell>
          <cell r="E770" t="str">
            <v>Textorstr. 10</v>
          </cell>
          <cell r="F770">
            <v>85570</v>
          </cell>
          <cell r="G770" t="str">
            <v>Markt Schwaben</v>
          </cell>
          <cell r="H770" t="str">
            <v>M  WB</v>
          </cell>
        </row>
        <row r="771">
          <cell r="A771" t="str">
            <v>Deckert, Wolfgang</v>
          </cell>
          <cell r="B771">
            <v>4925</v>
          </cell>
          <cell r="C771" t="str">
            <v>Deckert</v>
          </cell>
          <cell r="D771" t="str">
            <v>Wolfgang</v>
          </cell>
          <cell r="E771" t="str">
            <v>Spitzwegstr. 1</v>
          </cell>
          <cell r="F771">
            <v>81373</v>
          </cell>
          <cell r="G771" t="str">
            <v>München</v>
          </cell>
          <cell r="H771" t="str">
            <v>M  WB</v>
          </cell>
        </row>
        <row r="772">
          <cell r="A772" t="str">
            <v>Fischer, Thomas</v>
          </cell>
          <cell r="B772">
            <v>4928</v>
          </cell>
          <cell r="C772" t="str">
            <v>Fischer</v>
          </cell>
          <cell r="D772" t="str">
            <v>Thomas</v>
          </cell>
          <cell r="E772" t="str">
            <v>Kurzstr. 3</v>
          </cell>
          <cell r="F772">
            <v>81547</v>
          </cell>
          <cell r="G772" t="str">
            <v>München</v>
          </cell>
          <cell r="H772" t="str">
            <v>M  WB</v>
          </cell>
        </row>
        <row r="773">
          <cell r="A773" t="str">
            <v>Ginschel, Antje</v>
          </cell>
          <cell r="B773">
            <v>3390</v>
          </cell>
          <cell r="C773" t="str">
            <v>Ginschel</v>
          </cell>
          <cell r="D773" t="str">
            <v>Antje</v>
          </cell>
          <cell r="E773" t="str">
            <v>Würmstr. 14</v>
          </cell>
          <cell r="F773">
            <v>82319</v>
          </cell>
          <cell r="G773" t="str">
            <v>Starnberg-Percha</v>
          </cell>
          <cell r="H773" t="str">
            <v>M  WB</v>
          </cell>
        </row>
        <row r="774">
          <cell r="A774" t="str">
            <v>Ginschel, Wolfgang</v>
          </cell>
          <cell r="B774">
            <v>3612</v>
          </cell>
          <cell r="C774" t="str">
            <v>Ginschel</v>
          </cell>
          <cell r="D774" t="str">
            <v>Wolfgang</v>
          </cell>
          <cell r="E774" t="str">
            <v>Würmstr. 14</v>
          </cell>
          <cell r="F774">
            <v>82319</v>
          </cell>
          <cell r="G774" t="str">
            <v>Starnberg-Percha</v>
          </cell>
          <cell r="H774" t="str">
            <v>M  WB</v>
          </cell>
        </row>
        <row r="775">
          <cell r="A775" t="str">
            <v>Heiss, Michaela</v>
          </cell>
          <cell r="B775">
            <v>4755</v>
          </cell>
          <cell r="C775" t="str">
            <v>Heiss</v>
          </cell>
          <cell r="D775" t="str">
            <v>Michaela</v>
          </cell>
          <cell r="E775" t="str">
            <v>Danklstr. 17</v>
          </cell>
          <cell r="F775">
            <v>81371</v>
          </cell>
          <cell r="G775" t="str">
            <v>München</v>
          </cell>
          <cell r="H775" t="str">
            <v>M  WB</v>
          </cell>
        </row>
        <row r="776">
          <cell r="A776" t="str">
            <v>Helbig, Michael</v>
          </cell>
          <cell r="B776">
            <v>4350</v>
          </cell>
          <cell r="C776" t="str">
            <v>Helbig</v>
          </cell>
          <cell r="D776" t="str">
            <v>Michael</v>
          </cell>
          <cell r="E776" t="str">
            <v>Waldweg 7</v>
          </cell>
          <cell r="F776" t="str">
            <v>09456</v>
          </cell>
          <cell r="G776" t="str">
            <v>Annaberg-Buchholz</v>
          </cell>
          <cell r="H776" t="str">
            <v>M  WB</v>
          </cell>
        </row>
        <row r="777">
          <cell r="A777" t="str">
            <v>Hippe, Hans-Joachim</v>
          </cell>
          <cell r="B777">
            <v>4856</v>
          </cell>
          <cell r="C777" t="str">
            <v>Hippe</v>
          </cell>
          <cell r="D777" t="str">
            <v>Hans-Joachim</v>
          </cell>
          <cell r="E777" t="str">
            <v>Abensbergstr. 34</v>
          </cell>
          <cell r="F777">
            <v>80993</v>
          </cell>
          <cell r="G777" t="str">
            <v>München</v>
          </cell>
          <cell r="H777" t="str">
            <v>M  WB</v>
          </cell>
        </row>
        <row r="778">
          <cell r="A778" t="str">
            <v>Hüttl, Herbert</v>
          </cell>
          <cell r="B778">
            <v>4859</v>
          </cell>
          <cell r="C778" t="str">
            <v>Hüttl</v>
          </cell>
          <cell r="D778" t="str">
            <v>Herbert</v>
          </cell>
          <cell r="E778" t="str">
            <v>Friedrichstr. 27</v>
          </cell>
          <cell r="F778">
            <v>80801</v>
          </cell>
          <cell r="G778" t="str">
            <v>München</v>
          </cell>
          <cell r="H778" t="str">
            <v>M  WB</v>
          </cell>
        </row>
        <row r="779">
          <cell r="A779" t="str">
            <v>Knebel, Carsten</v>
          </cell>
          <cell r="B779">
            <v>3789</v>
          </cell>
          <cell r="C779" t="str">
            <v>Knebel</v>
          </cell>
          <cell r="D779" t="str">
            <v>Carsten</v>
          </cell>
          <cell r="E779" t="str">
            <v>Schmederer Str. 17</v>
          </cell>
          <cell r="F779">
            <v>85560</v>
          </cell>
          <cell r="G779" t="str">
            <v>Ebersberg</v>
          </cell>
          <cell r="H779" t="str">
            <v>M  WB</v>
          </cell>
        </row>
        <row r="780">
          <cell r="A780" t="str">
            <v>Kock, Petra</v>
          </cell>
          <cell r="B780">
            <v>3795</v>
          </cell>
          <cell r="C780" t="str">
            <v>Kock</v>
          </cell>
          <cell r="D780" t="str">
            <v>Petra</v>
          </cell>
          <cell r="E780" t="str">
            <v>Oskar-Maria-Graf-Str. 5</v>
          </cell>
          <cell r="F780">
            <v>85567</v>
          </cell>
          <cell r="G780" t="str">
            <v>Grafing</v>
          </cell>
          <cell r="H780" t="str">
            <v>M  WB</v>
          </cell>
        </row>
        <row r="781">
          <cell r="A781" t="str">
            <v>Krick, Anne</v>
          </cell>
          <cell r="B781">
            <v>4939</v>
          </cell>
          <cell r="C781" t="str">
            <v>Krick</v>
          </cell>
          <cell r="D781" t="str">
            <v>Anne</v>
          </cell>
          <cell r="E781" t="str">
            <v>Oberweg 52</v>
          </cell>
          <cell r="F781">
            <v>82024</v>
          </cell>
          <cell r="G781" t="str">
            <v>Taufkirchen</v>
          </cell>
          <cell r="H781" t="str">
            <v>M  WB</v>
          </cell>
        </row>
        <row r="782">
          <cell r="A782" t="str">
            <v>Küstner, Klemens</v>
          </cell>
          <cell r="B782">
            <v>4636</v>
          </cell>
          <cell r="C782" t="str">
            <v>Küstner</v>
          </cell>
          <cell r="D782" t="str">
            <v>Klemens</v>
          </cell>
          <cell r="E782" t="str">
            <v>Pählstr. 6b</v>
          </cell>
          <cell r="F782">
            <v>81377</v>
          </cell>
          <cell r="G782" t="str">
            <v>München</v>
          </cell>
          <cell r="H782" t="str">
            <v>M  WB</v>
          </cell>
        </row>
        <row r="783">
          <cell r="A783" t="str">
            <v>Meyer, Regina</v>
          </cell>
          <cell r="B783">
            <v>3979</v>
          </cell>
          <cell r="C783" t="str">
            <v>Meyer</v>
          </cell>
          <cell r="D783" t="str">
            <v>Regina</v>
          </cell>
          <cell r="E783" t="str">
            <v>Werner-Egk-Bogen 22</v>
          </cell>
          <cell r="F783">
            <v>80939</v>
          </cell>
          <cell r="G783" t="str">
            <v>München</v>
          </cell>
          <cell r="H783" t="str">
            <v>M  WB</v>
          </cell>
        </row>
        <row r="784">
          <cell r="A784" t="str">
            <v>Ponzlet, Roswitha</v>
          </cell>
          <cell r="B784">
            <v>3537</v>
          </cell>
          <cell r="C784" t="str">
            <v>Ponzlet</v>
          </cell>
          <cell r="D784" t="str">
            <v>Roswitha</v>
          </cell>
          <cell r="E784" t="str">
            <v>Paracelsusstr. 7</v>
          </cell>
          <cell r="F784">
            <v>80939</v>
          </cell>
          <cell r="G784" t="str">
            <v>München</v>
          </cell>
          <cell r="H784" t="str">
            <v>M  WB</v>
          </cell>
        </row>
        <row r="785">
          <cell r="A785" t="str">
            <v>Rebensburg, Wilfried</v>
          </cell>
          <cell r="B785">
            <v>2163</v>
          </cell>
          <cell r="C785" t="str">
            <v>Rebensburg</v>
          </cell>
          <cell r="D785" t="str">
            <v>Wilfried</v>
          </cell>
          <cell r="E785" t="str">
            <v>Zittelstr. 10</v>
          </cell>
          <cell r="F785">
            <v>80796</v>
          </cell>
          <cell r="G785" t="str">
            <v>München</v>
          </cell>
          <cell r="H785" t="str">
            <v>M  WB</v>
          </cell>
        </row>
        <row r="786">
          <cell r="A786" t="str">
            <v>Schindler, Ulrich</v>
          </cell>
          <cell r="B786">
            <v>2288</v>
          </cell>
          <cell r="C786" t="str">
            <v>Schindler</v>
          </cell>
          <cell r="D786" t="str">
            <v>Ulrich</v>
          </cell>
          <cell r="E786" t="str">
            <v>Mühlthaler Str. 97</v>
          </cell>
          <cell r="F786">
            <v>81475</v>
          </cell>
          <cell r="G786" t="str">
            <v>München</v>
          </cell>
          <cell r="H786" t="str">
            <v>M  WB</v>
          </cell>
        </row>
        <row r="787">
          <cell r="A787" t="str">
            <v>Staudigl, Immo</v>
          </cell>
          <cell r="B787">
            <v>4530</v>
          </cell>
          <cell r="C787" t="str">
            <v>Staudigl</v>
          </cell>
          <cell r="D787" t="str">
            <v>Immo</v>
          </cell>
          <cell r="E787" t="str">
            <v>Haiderweg 7a</v>
          </cell>
          <cell r="F787">
            <v>82057</v>
          </cell>
          <cell r="G787" t="str">
            <v>Icking</v>
          </cell>
          <cell r="H787" t="str">
            <v>M  WB</v>
          </cell>
        </row>
        <row r="788">
          <cell r="A788" t="str">
            <v>Weiner, Vanessa</v>
          </cell>
          <cell r="B788">
            <v>4818</v>
          </cell>
          <cell r="C788" t="str">
            <v>Weiner</v>
          </cell>
          <cell r="D788" t="str">
            <v>Vanessa</v>
          </cell>
          <cell r="E788" t="str">
            <v>Schäftlarnstr. 88</v>
          </cell>
          <cell r="F788">
            <v>81371</v>
          </cell>
          <cell r="G788" t="str">
            <v>München</v>
          </cell>
          <cell r="H788" t="str">
            <v>M  WB</v>
          </cell>
        </row>
        <row r="789">
          <cell r="A789" t="str">
            <v>Claßen, Ulrike</v>
          </cell>
          <cell r="B789">
            <v>3476</v>
          </cell>
          <cell r="C789" t="str">
            <v>Claßen</v>
          </cell>
          <cell r="D789" t="str">
            <v>Ulrike</v>
          </cell>
          <cell r="E789" t="str">
            <v>Schaan 129</v>
          </cell>
          <cell r="F789">
            <v>41363</v>
          </cell>
          <cell r="G789" t="str">
            <v>Jüchen</v>
          </cell>
          <cell r="H789" t="str">
            <v>MG 1MDV</v>
          </cell>
        </row>
        <row r="790">
          <cell r="A790" t="str">
            <v>Gröger, Christoph</v>
          </cell>
          <cell r="B790">
            <v>3491</v>
          </cell>
          <cell r="C790" t="str">
            <v>Gröger</v>
          </cell>
          <cell r="D790" t="str">
            <v>Christoph</v>
          </cell>
          <cell r="E790" t="str">
            <v>Forsterstr. 24</v>
          </cell>
          <cell r="F790">
            <v>41352</v>
          </cell>
          <cell r="G790" t="str">
            <v>Korschenbroich</v>
          </cell>
          <cell r="H790" t="str">
            <v>MG 1MDV</v>
          </cell>
        </row>
        <row r="791">
          <cell r="A791" t="str">
            <v>Gröning, Ilona</v>
          </cell>
          <cell r="B791">
            <v>2774</v>
          </cell>
          <cell r="C791" t="str">
            <v>Gröning</v>
          </cell>
          <cell r="D791" t="str">
            <v>Ilona</v>
          </cell>
          <cell r="E791" t="str">
            <v>Hamscher Weiher 26</v>
          </cell>
          <cell r="F791">
            <v>41363</v>
          </cell>
          <cell r="G791" t="str">
            <v>Jüchen</v>
          </cell>
          <cell r="H791" t="str">
            <v>MG 1MDV</v>
          </cell>
        </row>
        <row r="792">
          <cell r="A792" t="str">
            <v>Koser, Georg</v>
          </cell>
          <cell r="B792">
            <v>3967</v>
          </cell>
          <cell r="C792" t="str">
            <v>Koser</v>
          </cell>
          <cell r="D792" t="str">
            <v>Georg</v>
          </cell>
          <cell r="E792" t="str">
            <v>Kreuzstr. 56</v>
          </cell>
          <cell r="F792">
            <v>41363</v>
          </cell>
          <cell r="G792" t="str">
            <v>Jüchen</v>
          </cell>
          <cell r="H792" t="str">
            <v>MG 1MDV</v>
          </cell>
        </row>
        <row r="793">
          <cell r="A793" t="str">
            <v>Reich, Alfred</v>
          </cell>
          <cell r="B793">
            <v>4944</v>
          </cell>
          <cell r="C793" t="str">
            <v>Reich</v>
          </cell>
          <cell r="D793" t="str">
            <v>Alfred</v>
          </cell>
          <cell r="E793" t="str">
            <v>Kruchenstr. 29</v>
          </cell>
          <cell r="F793">
            <v>41238</v>
          </cell>
          <cell r="G793" t="str">
            <v>Mönchengladbach</v>
          </cell>
          <cell r="H793" t="str">
            <v>MG 1MDV</v>
          </cell>
        </row>
        <row r="794">
          <cell r="A794" t="str">
            <v>Schneider, Werner</v>
          </cell>
          <cell r="B794">
            <v>4807</v>
          </cell>
          <cell r="C794" t="str">
            <v>Schneider</v>
          </cell>
          <cell r="D794" t="str">
            <v>Werner</v>
          </cell>
          <cell r="E794" t="str">
            <v>Friedhofstr. 98</v>
          </cell>
          <cell r="F794">
            <v>41236</v>
          </cell>
          <cell r="G794" t="str">
            <v>Mönchengladbach</v>
          </cell>
          <cell r="H794" t="str">
            <v>MG 1MDV</v>
          </cell>
        </row>
        <row r="795">
          <cell r="A795" t="str">
            <v>Troppmann, Michael</v>
          </cell>
          <cell r="B795">
            <v>4415</v>
          </cell>
          <cell r="C795" t="str">
            <v>Troppmann</v>
          </cell>
          <cell r="D795" t="str">
            <v>Michael</v>
          </cell>
          <cell r="E795" t="str">
            <v>Marie-Juchacz-Str. 8</v>
          </cell>
          <cell r="F795">
            <v>41199</v>
          </cell>
          <cell r="G795" t="str">
            <v>Mönchengladbach</v>
          </cell>
          <cell r="H795" t="str">
            <v>MG 1MDV</v>
          </cell>
        </row>
        <row r="796">
          <cell r="A796" t="str">
            <v>Weuthen, Heino</v>
          </cell>
          <cell r="B796">
            <v>4962</v>
          </cell>
          <cell r="C796" t="str">
            <v>Weuthen</v>
          </cell>
          <cell r="D796" t="str">
            <v>Heino</v>
          </cell>
          <cell r="E796" t="str">
            <v>Bökelstr. 159</v>
          </cell>
          <cell r="F796">
            <v>41063</v>
          </cell>
          <cell r="G796" t="str">
            <v>Mönchengladbach</v>
          </cell>
          <cell r="H796" t="str">
            <v>MG 1MDV</v>
          </cell>
        </row>
        <row r="797">
          <cell r="A797" t="str">
            <v>Hassel, Christoph</v>
          </cell>
          <cell r="B797">
            <v>3164</v>
          </cell>
          <cell r="C797" t="str">
            <v>Hassel</v>
          </cell>
          <cell r="D797" t="str">
            <v>Christoph</v>
          </cell>
          <cell r="E797" t="str">
            <v>Zillertaler Str. 25</v>
          </cell>
          <cell r="F797">
            <v>47249</v>
          </cell>
          <cell r="G797" t="str">
            <v>Duisburg</v>
          </cell>
          <cell r="H797" t="str">
            <v>MH FUKS</v>
          </cell>
        </row>
        <row r="798">
          <cell r="A798" t="str">
            <v>Hassel, Andrea</v>
          </cell>
          <cell r="B798">
            <v>3182</v>
          </cell>
          <cell r="C798" t="str">
            <v>Hassel</v>
          </cell>
          <cell r="D798" t="str">
            <v>Andrea</v>
          </cell>
          <cell r="E798" t="str">
            <v>Zillertaler Str. 25</v>
          </cell>
          <cell r="F798">
            <v>47249</v>
          </cell>
          <cell r="G798" t="str">
            <v>Duisburg</v>
          </cell>
          <cell r="H798" t="str">
            <v>MH FUKS</v>
          </cell>
        </row>
        <row r="799">
          <cell r="A799" t="str">
            <v>Kempkens, Thorsten</v>
          </cell>
          <cell r="B799">
            <v>1697</v>
          </cell>
          <cell r="C799" t="str">
            <v>Kempkens</v>
          </cell>
          <cell r="D799" t="str">
            <v>Thorsten</v>
          </cell>
          <cell r="E799" t="str">
            <v>Templerstr. 11</v>
          </cell>
          <cell r="F799">
            <v>47058</v>
          </cell>
          <cell r="G799" t="str">
            <v>Duisburg</v>
          </cell>
          <cell r="H799" t="str">
            <v>MH FUKS</v>
          </cell>
        </row>
        <row r="800">
          <cell r="A800" t="str">
            <v>Rabe, Marcus</v>
          </cell>
          <cell r="B800">
            <v>4839</v>
          </cell>
          <cell r="C800" t="str">
            <v>Rabe</v>
          </cell>
          <cell r="D800" t="str">
            <v>Marcus</v>
          </cell>
          <cell r="E800" t="str">
            <v>Jürgen-Glüe-Koppel 4</v>
          </cell>
          <cell r="F800">
            <v>23626</v>
          </cell>
          <cell r="G800" t="str">
            <v>Ratekau</v>
          </cell>
          <cell r="H800" t="str">
            <v>MH FUKS</v>
          </cell>
        </row>
        <row r="801">
          <cell r="A801" t="str">
            <v>Reimann, Holger</v>
          </cell>
          <cell r="B801">
            <v>2174</v>
          </cell>
          <cell r="C801" t="str">
            <v>Reimann</v>
          </cell>
          <cell r="D801" t="str">
            <v>Holger</v>
          </cell>
          <cell r="E801" t="str">
            <v>Gneisenaustr. 62</v>
          </cell>
          <cell r="F801">
            <v>47057</v>
          </cell>
          <cell r="G801" t="str">
            <v>Duisburg</v>
          </cell>
          <cell r="H801" t="str">
            <v>MH FUKS</v>
          </cell>
        </row>
        <row r="802">
          <cell r="A802" t="str">
            <v>Reinhard, Marcus</v>
          </cell>
          <cell r="B802">
            <v>4228</v>
          </cell>
          <cell r="C802" t="str">
            <v>Reinhard</v>
          </cell>
          <cell r="D802" t="str">
            <v>Marcus</v>
          </cell>
          <cell r="E802" t="str">
            <v>Schillerstr. 81</v>
          </cell>
          <cell r="F802">
            <v>52477</v>
          </cell>
          <cell r="G802" t="str">
            <v>Alsdorf</v>
          </cell>
          <cell r="H802" t="str">
            <v>MH FUKS</v>
          </cell>
        </row>
        <row r="803">
          <cell r="A803" t="str">
            <v>Uliczka, Jan</v>
          </cell>
          <cell r="B803">
            <v>2540</v>
          </cell>
          <cell r="C803" t="str">
            <v>Uliczka</v>
          </cell>
          <cell r="D803" t="str">
            <v>Jan</v>
          </cell>
          <cell r="E803" t="str">
            <v>Hermannstr. 136</v>
          </cell>
          <cell r="F803">
            <v>45479</v>
          </cell>
          <cell r="G803" t="str">
            <v>Mülheim</v>
          </cell>
          <cell r="H803" t="str">
            <v>MH FUKS</v>
          </cell>
        </row>
        <row r="804">
          <cell r="A804" t="str">
            <v>von der Brüggen, Georg</v>
          </cell>
          <cell r="B804">
            <v>2567</v>
          </cell>
          <cell r="C804" t="str">
            <v>von der Brüggen</v>
          </cell>
          <cell r="D804" t="str">
            <v>Georg</v>
          </cell>
          <cell r="E804" t="str">
            <v>Am Seltenreich 15b</v>
          </cell>
          <cell r="F804">
            <v>47259</v>
          </cell>
          <cell r="G804" t="str">
            <v>Duisburg</v>
          </cell>
          <cell r="H804" t="str">
            <v>MH FUKS</v>
          </cell>
        </row>
        <row r="805">
          <cell r="A805" t="str">
            <v>von der Warth, Katja</v>
          </cell>
          <cell r="B805">
            <v>2097</v>
          </cell>
          <cell r="C805" t="str">
            <v>von der Warth</v>
          </cell>
          <cell r="D805" t="str">
            <v>Katja</v>
          </cell>
          <cell r="E805" t="str">
            <v>Hundsbuschstr. 72</v>
          </cell>
          <cell r="F805">
            <v>45478</v>
          </cell>
          <cell r="G805" t="str">
            <v>Mülheim</v>
          </cell>
          <cell r="H805" t="str">
            <v>MH FUKS</v>
          </cell>
        </row>
        <row r="806">
          <cell r="A806" t="str">
            <v>von der Warth, Guido</v>
          </cell>
          <cell r="B806">
            <v>2569</v>
          </cell>
          <cell r="C806" t="str">
            <v>von der Warth</v>
          </cell>
          <cell r="D806" t="str">
            <v>Guido</v>
          </cell>
          <cell r="E806" t="str">
            <v>Hundsbuschstr. 72</v>
          </cell>
          <cell r="F806">
            <v>45478</v>
          </cell>
          <cell r="G806" t="str">
            <v>Mülheim</v>
          </cell>
          <cell r="H806" t="str">
            <v>MH FUKS</v>
          </cell>
        </row>
        <row r="807">
          <cell r="A807" t="str">
            <v>Vonrüden, Verena</v>
          </cell>
          <cell r="B807">
            <v>2008</v>
          </cell>
          <cell r="C807" t="str">
            <v>Vonrüden</v>
          </cell>
          <cell r="D807" t="str">
            <v>Verena</v>
          </cell>
          <cell r="E807" t="str">
            <v>Ardeystr. 88</v>
          </cell>
          <cell r="F807">
            <v>58452</v>
          </cell>
          <cell r="G807" t="str">
            <v>Witten</v>
          </cell>
          <cell r="H807" t="str">
            <v>MH FUKS</v>
          </cell>
        </row>
        <row r="808">
          <cell r="A808" t="str">
            <v>Allhoff, Michael</v>
          </cell>
          <cell r="B808">
            <v>1010</v>
          </cell>
          <cell r="C808" t="str">
            <v>Allhoff</v>
          </cell>
          <cell r="D808" t="str">
            <v>Michael</v>
          </cell>
          <cell r="E808" t="str">
            <v>Höhenweg 2</v>
          </cell>
          <cell r="F808">
            <v>58802</v>
          </cell>
          <cell r="G808" t="str">
            <v>Balve</v>
          </cell>
          <cell r="H808" t="str">
            <v>MK FUX</v>
          </cell>
        </row>
        <row r="809">
          <cell r="A809" t="str">
            <v>Fischer, Burkhard</v>
          </cell>
          <cell r="B809">
            <v>4847</v>
          </cell>
          <cell r="C809" t="str">
            <v>Fischer</v>
          </cell>
          <cell r="D809" t="str">
            <v>Burkhard</v>
          </cell>
          <cell r="E809" t="str">
            <v>Tiefer Brauck 1</v>
          </cell>
          <cell r="F809">
            <v>58710</v>
          </cell>
          <cell r="G809" t="str">
            <v>Menden</v>
          </cell>
          <cell r="H809" t="str">
            <v>MK FUX</v>
          </cell>
        </row>
        <row r="810">
          <cell r="A810" t="str">
            <v>Kannengießer, Dirk</v>
          </cell>
          <cell r="B810">
            <v>3506</v>
          </cell>
          <cell r="C810" t="str">
            <v>Kannengießer</v>
          </cell>
          <cell r="D810" t="str">
            <v>Dirk</v>
          </cell>
          <cell r="E810" t="str">
            <v>Wehrschau 20</v>
          </cell>
          <cell r="F810">
            <v>58708</v>
          </cell>
          <cell r="G810" t="str">
            <v>Menden</v>
          </cell>
          <cell r="H810" t="str">
            <v>MK FUX</v>
          </cell>
        </row>
        <row r="811">
          <cell r="A811" t="str">
            <v>Kleinalstede, Birgit</v>
          </cell>
          <cell r="B811">
            <v>3743</v>
          </cell>
          <cell r="C811" t="str">
            <v>Kleinalstede</v>
          </cell>
          <cell r="D811" t="str">
            <v>Birgit</v>
          </cell>
          <cell r="E811" t="str">
            <v>Zuckmayerstr. 40</v>
          </cell>
          <cell r="F811">
            <v>58708</v>
          </cell>
          <cell r="G811" t="str">
            <v>Menden</v>
          </cell>
          <cell r="H811" t="str">
            <v>MK FUX</v>
          </cell>
        </row>
        <row r="812">
          <cell r="A812" t="str">
            <v>Kosanke, Jennifer</v>
          </cell>
          <cell r="B812">
            <v>4366</v>
          </cell>
          <cell r="C812" t="str">
            <v>Kosanke</v>
          </cell>
          <cell r="D812" t="str">
            <v>Jennifer</v>
          </cell>
          <cell r="E812" t="str">
            <v>Eichenweg 2</v>
          </cell>
          <cell r="F812">
            <v>53343</v>
          </cell>
          <cell r="G812" t="str">
            <v>Wachtberg</v>
          </cell>
          <cell r="H812" t="str">
            <v>MK FUX</v>
          </cell>
        </row>
        <row r="813">
          <cell r="A813" t="str">
            <v>Kosanke, Elisabeth</v>
          </cell>
          <cell r="B813">
            <v>4514</v>
          </cell>
          <cell r="C813" t="str">
            <v>Kosanke</v>
          </cell>
          <cell r="D813" t="str">
            <v>Elisabeth</v>
          </cell>
          <cell r="E813" t="str">
            <v>Auf dem Kamp 4</v>
          </cell>
          <cell r="F813">
            <v>58675</v>
          </cell>
          <cell r="G813" t="str">
            <v>Hemer</v>
          </cell>
          <cell r="H813" t="str">
            <v>MK FUX</v>
          </cell>
        </row>
        <row r="814">
          <cell r="A814" t="str">
            <v>Krabus, Elisabeth</v>
          </cell>
          <cell r="B814">
            <v>1765</v>
          </cell>
          <cell r="C814" t="str">
            <v>Krabus</v>
          </cell>
          <cell r="D814" t="str">
            <v>Elisabeth</v>
          </cell>
          <cell r="E814" t="str">
            <v>Am Haunsberg 15c</v>
          </cell>
          <cell r="F814">
            <v>58706</v>
          </cell>
          <cell r="G814" t="str">
            <v>Menden</v>
          </cell>
          <cell r="H814" t="str">
            <v>MK FUX</v>
          </cell>
        </row>
        <row r="815">
          <cell r="A815" t="str">
            <v>Krabus, Stefan</v>
          </cell>
          <cell r="B815">
            <v>3846</v>
          </cell>
          <cell r="C815" t="str">
            <v>Krabus</v>
          </cell>
          <cell r="D815" t="str">
            <v>Stefan</v>
          </cell>
          <cell r="E815" t="str">
            <v>Richard-Wagner-Str. 18</v>
          </cell>
          <cell r="F815">
            <v>58706</v>
          </cell>
          <cell r="G815" t="str">
            <v>Menden</v>
          </cell>
          <cell r="H815" t="str">
            <v>MK FUX</v>
          </cell>
        </row>
        <row r="816">
          <cell r="A816" t="str">
            <v>Neteler, Michaela</v>
          </cell>
          <cell r="B816">
            <v>3273</v>
          </cell>
          <cell r="C816" t="str">
            <v>Neteler</v>
          </cell>
          <cell r="D816" t="str">
            <v>Michaela</v>
          </cell>
          <cell r="E816" t="str">
            <v>Kurt-Schumacher-Str. 17</v>
          </cell>
          <cell r="F816">
            <v>58730</v>
          </cell>
          <cell r="G816" t="str">
            <v>Fröndenberg</v>
          </cell>
          <cell r="H816" t="str">
            <v>MK FUX</v>
          </cell>
        </row>
        <row r="817">
          <cell r="A817" t="str">
            <v>Perzanowski, Klaus</v>
          </cell>
          <cell r="B817">
            <v>4880</v>
          </cell>
          <cell r="C817" t="str">
            <v>Perzanowski</v>
          </cell>
          <cell r="D817" t="str">
            <v>Klaus</v>
          </cell>
          <cell r="E817" t="str">
            <v>Am Obsthof 23</v>
          </cell>
          <cell r="F817">
            <v>58706</v>
          </cell>
          <cell r="G817" t="str">
            <v>Menden</v>
          </cell>
          <cell r="H817" t="str">
            <v>MK FUX</v>
          </cell>
        </row>
        <row r="818">
          <cell r="A818" t="str">
            <v>Potratz, Manfred</v>
          </cell>
          <cell r="B818">
            <v>2116</v>
          </cell>
          <cell r="C818" t="str">
            <v>Potratz</v>
          </cell>
          <cell r="D818" t="str">
            <v>Manfred</v>
          </cell>
          <cell r="E818" t="str">
            <v>Zur Bergkapelle 16</v>
          </cell>
          <cell r="F818">
            <v>58739</v>
          </cell>
          <cell r="G818" t="str">
            <v>Wickede</v>
          </cell>
          <cell r="H818" t="str">
            <v>MK FUX</v>
          </cell>
        </row>
        <row r="819">
          <cell r="A819" t="str">
            <v>Priebs, Oswald</v>
          </cell>
          <cell r="B819">
            <v>2122</v>
          </cell>
          <cell r="C819" t="str">
            <v>Priebs</v>
          </cell>
          <cell r="D819" t="str">
            <v>Oswald</v>
          </cell>
          <cell r="E819" t="str">
            <v>Dachsweg 5</v>
          </cell>
          <cell r="F819">
            <v>58710</v>
          </cell>
          <cell r="G819" t="str">
            <v>Menden</v>
          </cell>
          <cell r="H819" t="str">
            <v>MK FUX</v>
          </cell>
        </row>
        <row r="820">
          <cell r="A820" t="str">
            <v>Rasche, Karl-Heinz</v>
          </cell>
          <cell r="B820">
            <v>2153</v>
          </cell>
          <cell r="C820" t="str">
            <v>Rasche</v>
          </cell>
          <cell r="D820" t="str">
            <v>Karl-Heinz</v>
          </cell>
          <cell r="E820" t="str">
            <v>Brackmannskamp 3</v>
          </cell>
          <cell r="F820">
            <v>58236</v>
          </cell>
          <cell r="G820" t="str">
            <v>Schwerte</v>
          </cell>
          <cell r="H820" t="str">
            <v>MK FUX</v>
          </cell>
        </row>
        <row r="821">
          <cell r="A821" t="str">
            <v>Rüberg, Reinhard</v>
          </cell>
          <cell r="B821">
            <v>2233</v>
          </cell>
          <cell r="C821" t="str">
            <v>Rüberg</v>
          </cell>
          <cell r="D821" t="str">
            <v>Reinhard</v>
          </cell>
          <cell r="E821" t="str">
            <v>Schillerstr. 3</v>
          </cell>
          <cell r="F821">
            <v>58706</v>
          </cell>
          <cell r="G821" t="str">
            <v>Menden</v>
          </cell>
          <cell r="H821" t="str">
            <v>MK FUX</v>
          </cell>
        </row>
        <row r="822">
          <cell r="A822" t="str">
            <v>Schwarz, Jürgen</v>
          </cell>
          <cell r="B822">
            <v>2379</v>
          </cell>
          <cell r="C822" t="str">
            <v>Schwarz</v>
          </cell>
          <cell r="D822" t="str">
            <v>Jürgen</v>
          </cell>
          <cell r="E822" t="str">
            <v>Karl-Becker-Str. 52</v>
          </cell>
          <cell r="F822">
            <v>58710</v>
          </cell>
          <cell r="G822" t="str">
            <v>Menden</v>
          </cell>
          <cell r="H822" t="str">
            <v>MK FUX</v>
          </cell>
        </row>
        <row r="823">
          <cell r="A823" t="str">
            <v>Baaken, Hermann</v>
          </cell>
          <cell r="B823">
            <v>1038</v>
          </cell>
          <cell r="C823" t="str">
            <v>Baaken</v>
          </cell>
          <cell r="D823" t="str">
            <v>Hermann</v>
          </cell>
          <cell r="E823" t="str">
            <v>Ebertstr. 80</v>
          </cell>
          <cell r="F823">
            <v>47475</v>
          </cell>
          <cell r="G823" t="str">
            <v>Kamp-Lintfort</v>
          </cell>
          <cell r="H823" t="str">
            <v>MO K92</v>
          </cell>
        </row>
        <row r="824">
          <cell r="A824" t="str">
            <v>Bamberger, Ralf</v>
          </cell>
          <cell r="B824">
            <v>4663</v>
          </cell>
          <cell r="C824" t="str">
            <v>Bamberger</v>
          </cell>
          <cell r="D824" t="str">
            <v>Ralf</v>
          </cell>
          <cell r="E824" t="str">
            <v>Girondellstr. 5</v>
          </cell>
          <cell r="F824">
            <v>47506</v>
          </cell>
          <cell r="G824" t="str">
            <v>Neukirchen-Vluyn</v>
          </cell>
          <cell r="H824" t="str">
            <v>MO K92</v>
          </cell>
        </row>
        <row r="825">
          <cell r="A825" t="str">
            <v>Benninghoff, Dorothee</v>
          </cell>
          <cell r="B825">
            <v>2762</v>
          </cell>
          <cell r="C825" t="str">
            <v>Benninghoff</v>
          </cell>
          <cell r="D825" t="str">
            <v>Dorothee</v>
          </cell>
          <cell r="E825" t="str">
            <v>Hügelstr. 71</v>
          </cell>
          <cell r="F825">
            <v>46539</v>
          </cell>
          <cell r="G825" t="str">
            <v>Dinslaken</v>
          </cell>
          <cell r="H825" t="str">
            <v>MO K92</v>
          </cell>
        </row>
        <row r="826">
          <cell r="A826" t="str">
            <v>Bergmann, Conrad</v>
          </cell>
          <cell r="B826">
            <v>4465</v>
          </cell>
          <cell r="C826" t="str">
            <v>Bergmann</v>
          </cell>
          <cell r="D826" t="str">
            <v>Conrad</v>
          </cell>
          <cell r="E826" t="str">
            <v>Pastor-Wolf-Str. 8</v>
          </cell>
          <cell r="F826">
            <v>46437</v>
          </cell>
          <cell r="G826" t="str">
            <v>Wesel</v>
          </cell>
          <cell r="H826" t="str">
            <v>MO K92</v>
          </cell>
        </row>
        <row r="827">
          <cell r="A827" t="str">
            <v>Birnbaum, Thorsten</v>
          </cell>
          <cell r="B827">
            <v>3472</v>
          </cell>
          <cell r="C827" t="str">
            <v>Birnbaum</v>
          </cell>
          <cell r="D827" t="str">
            <v>Thorsten</v>
          </cell>
          <cell r="E827" t="str">
            <v>Niederrheinallee 77</v>
          </cell>
          <cell r="F827">
            <v>47506</v>
          </cell>
          <cell r="G827" t="str">
            <v>Neukirchen-Vluyn</v>
          </cell>
          <cell r="H827" t="str">
            <v>MO K92</v>
          </cell>
        </row>
        <row r="828">
          <cell r="A828" t="str">
            <v>Böhnisch, Hans</v>
          </cell>
          <cell r="B828">
            <v>3372</v>
          </cell>
          <cell r="C828" t="str">
            <v>Böhnisch</v>
          </cell>
          <cell r="D828" t="str">
            <v>Hans</v>
          </cell>
          <cell r="E828" t="str">
            <v>Sittermannstr. 3A</v>
          </cell>
          <cell r="F828">
            <v>47506</v>
          </cell>
          <cell r="G828" t="str">
            <v>Neukirchen-Vluyn</v>
          </cell>
          <cell r="H828" t="str">
            <v>MO K92</v>
          </cell>
        </row>
        <row r="829">
          <cell r="A829" t="str">
            <v>Deselaers, Ernst</v>
          </cell>
          <cell r="B829">
            <v>2929</v>
          </cell>
          <cell r="C829" t="str">
            <v>Deselaers</v>
          </cell>
          <cell r="D829" t="str">
            <v>Ernst</v>
          </cell>
          <cell r="E829" t="str">
            <v>Eyller Str. 75</v>
          </cell>
          <cell r="F829">
            <v>47506</v>
          </cell>
          <cell r="G829" t="str">
            <v>Neukirchen-Vluyn</v>
          </cell>
          <cell r="H829" t="str">
            <v>MO K92</v>
          </cell>
        </row>
        <row r="830">
          <cell r="A830" t="str">
            <v>Fenten, Franz</v>
          </cell>
          <cell r="B830">
            <v>4846</v>
          </cell>
          <cell r="C830" t="str">
            <v>Fenten</v>
          </cell>
          <cell r="D830" t="str">
            <v>Franz</v>
          </cell>
          <cell r="E830" t="str">
            <v>Alfredstr. 68b</v>
          </cell>
          <cell r="F830">
            <v>47475</v>
          </cell>
          <cell r="G830" t="str">
            <v>Kamp-Lintfort</v>
          </cell>
          <cell r="H830" t="str">
            <v>MO K92</v>
          </cell>
        </row>
        <row r="831">
          <cell r="A831" t="str">
            <v>Flack, Paul</v>
          </cell>
          <cell r="B831">
            <v>3832</v>
          </cell>
          <cell r="C831" t="str">
            <v>Flack</v>
          </cell>
          <cell r="D831" t="str">
            <v>Paul</v>
          </cell>
          <cell r="E831" t="str">
            <v>Prinzenstr. 17</v>
          </cell>
          <cell r="F831">
            <v>47441</v>
          </cell>
          <cell r="G831" t="str">
            <v>Moers</v>
          </cell>
          <cell r="H831" t="str">
            <v>MO K92</v>
          </cell>
        </row>
        <row r="832">
          <cell r="A832" t="str">
            <v>Frieters, Guido</v>
          </cell>
          <cell r="B832">
            <v>2941</v>
          </cell>
          <cell r="C832" t="str">
            <v>Frieters</v>
          </cell>
          <cell r="D832" t="str">
            <v>Guido</v>
          </cell>
          <cell r="E832" t="str">
            <v>Mörtelsweg 15</v>
          </cell>
          <cell r="F832">
            <v>41748</v>
          </cell>
          <cell r="G832" t="str">
            <v>Viersen</v>
          </cell>
          <cell r="H832" t="str">
            <v>MO K92</v>
          </cell>
        </row>
        <row r="833">
          <cell r="A833" t="str">
            <v>Frieters, Anne</v>
          </cell>
          <cell r="B833">
            <v>3005</v>
          </cell>
          <cell r="C833" t="str">
            <v>Frieters</v>
          </cell>
          <cell r="D833" t="str">
            <v>Anne</v>
          </cell>
          <cell r="E833" t="str">
            <v>Mörtelsweg 15</v>
          </cell>
          <cell r="F833">
            <v>41748</v>
          </cell>
          <cell r="G833" t="str">
            <v>Viersen</v>
          </cell>
          <cell r="H833" t="str">
            <v>MO K92</v>
          </cell>
        </row>
        <row r="834">
          <cell r="A834" t="str">
            <v>Frost, Dieter</v>
          </cell>
          <cell r="B834">
            <v>1385</v>
          </cell>
          <cell r="C834" t="str">
            <v>Frost</v>
          </cell>
          <cell r="D834" t="str">
            <v>Dieter</v>
          </cell>
          <cell r="E834" t="str">
            <v>Ruhrstr. 4G</v>
          </cell>
          <cell r="F834">
            <v>47441</v>
          </cell>
          <cell r="G834" t="str">
            <v>Moers</v>
          </cell>
          <cell r="H834" t="str">
            <v>MO K92</v>
          </cell>
        </row>
        <row r="835">
          <cell r="A835" t="str">
            <v>Günther, Markus</v>
          </cell>
          <cell r="B835">
            <v>1476</v>
          </cell>
          <cell r="C835" t="str">
            <v>Günther</v>
          </cell>
          <cell r="D835" t="str">
            <v>Markus</v>
          </cell>
          <cell r="E835" t="str">
            <v>Tersteegenstr. 29</v>
          </cell>
          <cell r="F835">
            <v>47441</v>
          </cell>
          <cell r="G835" t="str">
            <v>Moers</v>
          </cell>
          <cell r="H835" t="str">
            <v>MO K92</v>
          </cell>
        </row>
        <row r="836">
          <cell r="A836" t="str">
            <v>Hamm, Reiner</v>
          </cell>
          <cell r="B836">
            <v>3616</v>
          </cell>
          <cell r="C836" t="str">
            <v>Hamm</v>
          </cell>
          <cell r="D836" t="str">
            <v>Reiner</v>
          </cell>
          <cell r="E836" t="str">
            <v>Am Lerchenfeld 20</v>
          </cell>
          <cell r="F836">
            <v>47506</v>
          </cell>
          <cell r="G836" t="str">
            <v>Neukirchen-Vluyn</v>
          </cell>
          <cell r="H836" t="str">
            <v>MO K92</v>
          </cell>
        </row>
        <row r="837">
          <cell r="A837" t="str">
            <v>Häßler, Ulrike</v>
          </cell>
          <cell r="B837">
            <v>3494</v>
          </cell>
          <cell r="C837" t="str">
            <v>Häßler</v>
          </cell>
          <cell r="D837" t="str">
            <v>Ulrike</v>
          </cell>
          <cell r="E837" t="str">
            <v>Steinstr. 34</v>
          </cell>
          <cell r="F837">
            <v>47441</v>
          </cell>
          <cell r="G837" t="str">
            <v>Moers</v>
          </cell>
          <cell r="H837" t="str">
            <v>MO K92</v>
          </cell>
        </row>
        <row r="838">
          <cell r="A838" t="str">
            <v>Hillebrecht, Sabine</v>
          </cell>
          <cell r="B838">
            <v>4467</v>
          </cell>
          <cell r="C838" t="str">
            <v>Hillebrecht</v>
          </cell>
          <cell r="D838" t="str">
            <v>Sabine</v>
          </cell>
          <cell r="E838" t="str">
            <v>Am Rahmer Bach 135 D</v>
          </cell>
          <cell r="F838">
            <v>47269</v>
          </cell>
          <cell r="G838" t="str">
            <v>Duisburg</v>
          </cell>
          <cell r="H838" t="str">
            <v>MO K92</v>
          </cell>
        </row>
        <row r="839">
          <cell r="A839" t="str">
            <v>Justinski, Manfred</v>
          </cell>
          <cell r="B839">
            <v>1675</v>
          </cell>
          <cell r="C839" t="str">
            <v>Justinski</v>
          </cell>
          <cell r="D839" t="str">
            <v>Manfred</v>
          </cell>
          <cell r="E839" t="str">
            <v>Rathausstr. 66</v>
          </cell>
          <cell r="F839">
            <v>47509</v>
          </cell>
          <cell r="G839" t="str">
            <v>Rheurdt</v>
          </cell>
          <cell r="H839" t="str">
            <v>MO K92</v>
          </cell>
        </row>
        <row r="840">
          <cell r="A840" t="str">
            <v>Klein, Burkhard</v>
          </cell>
          <cell r="B840">
            <v>2969</v>
          </cell>
          <cell r="C840" t="str">
            <v>Klein</v>
          </cell>
          <cell r="D840" t="str">
            <v>Burkhard</v>
          </cell>
          <cell r="E840" t="str">
            <v>Moerser Str. 41</v>
          </cell>
          <cell r="F840">
            <v>47495</v>
          </cell>
          <cell r="G840" t="str">
            <v>Rheinberg</v>
          </cell>
          <cell r="H840" t="str">
            <v>MO K92</v>
          </cell>
        </row>
        <row r="841">
          <cell r="A841" t="str">
            <v>Kohaupt, Klaus-Peter</v>
          </cell>
          <cell r="B841">
            <v>4765</v>
          </cell>
          <cell r="C841" t="str">
            <v>Kohaupt</v>
          </cell>
          <cell r="D841" t="str">
            <v>Klaus-Peter</v>
          </cell>
          <cell r="E841" t="str">
            <v>Bergschenkenweg 25</v>
          </cell>
          <cell r="F841">
            <v>47506</v>
          </cell>
          <cell r="G841" t="str">
            <v>Neukirchen-Vluyn</v>
          </cell>
          <cell r="H841" t="str">
            <v>MO K92</v>
          </cell>
        </row>
        <row r="842">
          <cell r="A842" t="str">
            <v>Matthiessen, Carsten</v>
          </cell>
          <cell r="B842">
            <v>2810</v>
          </cell>
          <cell r="C842" t="str">
            <v>Matthiessen</v>
          </cell>
          <cell r="D842" t="str">
            <v>Carsten</v>
          </cell>
          <cell r="E842" t="str">
            <v>Im Felde 46</v>
          </cell>
          <cell r="F842">
            <v>47445</v>
          </cell>
          <cell r="G842" t="str">
            <v>Moers</v>
          </cell>
          <cell r="H842" t="str">
            <v>MO K92</v>
          </cell>
        </row>
        <row r="843">
          <cell r="A843" t="str">
            <v>Menke, Arndt</v>
          </cell>
          <cell r="B843">
            <v>3855</v>
          </cell>
          <cell r="C843" t="str">
            <v>Menke</v>
          </cell>
          <cell r="D843" t="str">
            <v>Arndt</v>
          </cell>
          <cell r="E843" t="str">
            <v>Seidenweberstr. 29b</v>
          </cell>
          <cell r="F843">
            <v>47839</v>
          </cell>
          <cell r="G843" t="str">
            <v>Krefeld</v>
          </cell>
          <cell r="H843" t="str">
            <v>MO K92</v>
          </cell>
        </row>
        <row r="844">
          <cell r="A844" t="str">
            <v>Mölders, Tanja</v>
          </cell>
          <cell r="B844">
            <v>2981</v>
          </cell>
          <cell r="C844" t="str">
            <v>Mölders</v>
          </cell>
          <cell r="D844" t="str">
            <v>Tanja</v>
          </cell>
          <cell r="E844" t="str">
            <v>Eyller Str.80</v>
          </cell>
          <cell r="F844">
            <v>47475</v>
          </cell>
          <cell r="G844" t="str">
            <v>Kamp-Lintfort</v>
          </cell>
          <cell r="H844" t="str">
            <v>MO K92</v>
          </cell>
        </row>
        <row r="845">
          <cell r="A845" t="str">
            <v>Neumann, Jeannette</v>
          </cell>
          <cell r="B845">
            <v>2021</v>
          </cell>
          <cell r="C845" t="str">
            <v>Neumann</v>
          </cell>
          <cell r="D845" t="str">
            <v>Jeannette</v>
          </cell>
          <cell r="E845" t="str">
            <v>Hanielstr. 36</v>
          </cell>
          <cell r="F845">
            <v>47198</v>
          </cell>
          <cell r="G845" t="str">
            <v>Duisburg</v>
          </cell>
          <cell r="H845" t="str">
            <v>MO K92</v>
          </cell>
        </row>
        <row r="846">
          <cell r="A846" t="str">
            <v>Ridder, Arno</v>
          </cell>
          <cell r="B846">
            <v>4466</v>
          </cell>
          <cell r="C846" t="str">
            <v>Ridder</v>
          </cell>
          <cell r="D846" t="str">
            <v>Arno</v>
          </cell>
          <cell r="E846" t="str">
            <v>Heideweg 22</v>
          </cell>
          <cell r="F846">
            <v>47661</v>
          </cell>
          <cell r="G846" t="str">
            <v>Issum</v>
          </cell>
          <cell r="H846" t="str">
            <v>MO K92</v>
          </cell>
        </row>
        <row r="847">
          <cell r="A847" t="str">
            <v>Schönfeldt, Dirk</v>
          </cell>
          <cell r="B847">
            <v>4646</v>
          </cell>
          <cell r="C847" t="str">
            <v>Schönfeldt</v>
          </cell>
          <cell r="D847" t="str">
            <v>Dirk</v>
          </cell>
          <cell r="E847" t="str">
            <v>Kreuzstr. 54</v>
          </cell>
          <cell r="F847">
            <v>47506</v>
          </cell>
          <cell r="G847" t="str">
            <v>Neukirchen-Vluyn</v>
          </cell>
          <cell r="H847" t="str">
            <v>MO K92</v>
          </cell>
        </row>
        <row r="848">
          <cell r="A848" t="str">
            <v>Schützendorf, Jürgen</v>
          </cell>
          <cell r="B848">
            <v>3575</v>
          </cell>
          <cell r="C848" t="str">
            <v>Schützendorf</v>
          </cell>
          <cell r="D848" t="str">
            <v>Jürgen</v>
          </cell>
          <cell r="E848" t="str">
            <v>Kleestr. 17</v>
          </cell>
          <cell r="F848">
            <v>47443</v>
          </cell>
          <cell r="G848" t="str">
            <v>Moers</v>
          </cell>
          <cell r="H848" t="str">
            <v>MO K92</v>
          </cell>
        </row>
        <row r="849">
          <cell r="A849" t="str">
            <v>Wallutis, Ralf</v>
          </cell>
          <cell r="B849">
            <v>2583</v>
          </cell>
          <cell r="C849" t="str">
            <v>Wallutis</v>
          </cell>
          <cell r="D849" t="str">
            <v>Ralf</v>
          </cell>
          <cell r="E849" t="str">
            <v>Kleiststr. 19</v>
          </cell>
          <cell r="F849">
            <v>47445</v>
          </cell>
          <cell r="G849" t="str">
            <v>Moers</v>
          </cell>
          <cell r="H849" t="str">
            <v>MO K92</v>
          </cell>
        </row>
        <row r="850">
          <cell r="A850" t="str">
            <v>Weber, Harald</v>
          </cell>
          <cell r="B850">
            <v>4426</v>
          </cell>
          <cell r="C850" t="str">
            <v>Weber</v>
          </cell>
          <cell r="D850" t="str">
            <v>Harald</v>
          </cell>
          <cell r="E850" t="str">
            <v>Geraer Weg 16</v>
          </cell>
          <cell r="F850">
            <v>40627</v>
          </cell>
          <cell r="G850" t="str">
            <v>Düsseldorf</v>
          </cell>
          <cell r="H850" t="str">
            <v>MO K92</v>
          </cell>
        </row>
        <row r="851">
          <cell r="A851" t="str">
            <v>Weiß, Eugen</v>
          </cell>
          <cell r="B851">
            <v>2861</v>
          </cell>
          <cell r="C851" t="str">
            <v>Weiß</v>
          </cell>
          <cell r="D851" t="str">
            <v>Eugen</v>
          </cell>
          <cell r="E851" t="str">
            <v>Friedhofsallee 116</v>
          </cell>
          <cell r="F851">
            <v>47198</v>
          </cell>
          <cell r="G851" t="str">
            <v>Duisburg-Homberg</v>
          </cell>
          <cell r="H851" t="str">
            <v>MO K92</v>
          </cell>
        </row>
        <row r="852">
          <cell r="A852" t="str">
            <v>Willmann, Thomas</v>
          </cell>
          <cell r="B852">
            <v>2640</v>
          </cell>
          <cell r="C852" t="str">
            <v>Willmann</v>
          </cell>
          <cell r="D852" t="str">
            <v>Thomas</v>
          </cell>
          <cell r="E852" t="str">
            <v>Tiefenbruchstr. 58</v>
          </cell>
          <cell r="F852">
            <v>44651</v>
          </cell>
          <cell r="G852" t="str">
            <v>Herne</v>
          </cell>
          <cell r="H852" t="str">
            <v>MO K92</v>
          </cell>
        </row>
        <row r="853">
          <cell r="A853" t="str">
            <v>Wolter, Hans-Winfried</v>
          </cell>
          <cell r="B853">
            <v>2666</v>
          </cell>
          <cell r="C853" t="str">
            <v>Wolter</v>
          </cell>
          <cell r="D853" t="str">
            <v>Hans-Winfried</v>
          </cell>
          <cell r="E853" t="str">
            <v>Neufelder Str. 123</v>
          </cell>
          <cell r="F853">
            <v>47509</v>
          </cell>
          <cell r="G853" t="str">
            <v>Rheurdt</v>
          </cell>
          <cell r="H853" t="str">
            <v>MO K92</v>
          </cell>
        </row>
        <row r="854">
          <cell r="A854" t="str">
            <v>Brandt, Holger</v>
          </cell>
          <cell r="B854">
            <v>3578</v>
          </cell>
          <cell r="C854" t="str">
            <v>Brandt</v>
          </cell>
          <cell r="D854" t="str">
            <v>Holger</v>
          </cell>
          <cell r="E854" t="str">
            <v>Dreeskamp 3</v>
          </cell>
          <cell r="F854">
            <v>49549</v>
          </cell>
          <cell r="G854" t="str">
            <v>Ladbergen</v>
          </cell>
          <cell r="H854" t="str">
            <v>MS DCM</v>
          </cell>
        </row>
        <row r="855">
          <cell r="A855" t="str">
            <v>Busch, Tina</v>
          </cell>
          <cell r="B855">
            <v>3823</v>
          </cell>
          <cell r="C855" t="str">
            <v>Busch</v>
          </cell>
          <cell r="D855" t="str">
            <v>Tina</v>
          </cell>
          <cell r="E855" t="str">
            <v>Ahausweg 14a</v>
          </cell>
          <cell r="F855">
            <v>48161</v>
          </cell>
          <cell r="G855" t="str">
            <v>Münster</v>
          </cell>
          <cell r="H855" t="str">
            <v>MS DCM</v>
          </cell>
        </row>
        <row r="856">
          <cell r="A856" t="str">
            <v>Crulci, Anette</v>
          </cell>
          <cell r="B856">
            <v>1236</v>
          </cell>
          <cell r="C856" t="str">
            <v>Crulci</v>
          </cell>
          <cell r="D856" t="str">
            <v>Anette</v>
          </cell>
          <cell r="E856" t="str">
            <v>Ölbergweg 29</v>
          </cell>
          <cell r="F856">
            <v>51503</v>
          </cell>
          <cell r="G856" t="str">
            <v>Rösrath</v>
          </cell>
          <cell r="H856" t="str">
            <v>MS DCM</v>
          </cell>
        </row>
        <row r="857">
          <cell r="A857" t="str">
            <v>Doht, Christian</v>
          </cell>
          <cell r="B857">
            <v>3724</v>
          </cell>
          <cell r="C857" t="str">
            <v>Doht</v>
          </cell>
          <cell r="D857" t="str">
            <v>Christian</v>
          </cell>
          <cell r="E857" t="str">
            <v>Mindener Str. 30</v>
          </cell>
          <cell r="F857">
            <v>48145</v>
          </cell>
          <cell r="G857" t="str">
            <v>Münster</v>
          </cell>
          <cell r="H857" t="str">
            <v>MS DCM</v>
          </cell>
        </row>
        <row r="858">
          <cell r="A858" t="str">
            <v>Engelhardt, Michelle</v>
          </cell>
          <cell r="B858">
            <v>4739</v>
          </cell>
          <cell r="C858" t="str">
            <v>Engelhardt</v>
          </cell>
          <cell r="D858" t="str">
            <v>Michelle</v>
          </cell>
          <cell r="E858" t="str">
            <v>Niedersachsenring 21</v>
          </cell>
          <cell r="F858">
            <v>48147</v>
          </cell>
          <cell r="G858" t="str">
            <v>Münster</v>
          </cell>
          <cell r="H858" t="str">
            <v>MS DCM</v>
          </cell>
        </row>
        <row r="859">
          <cell r="A859" t="str">
            <v>Franz, Sebastian</v>
          </cell>
          <cell r="B859">
            <v>3900</v>
          </cell>
          <cell r="C859" t="str">
            <v>Franz</v>
          </cell>
          <cell r="D859" t="str">
            <v>Sebastian</v>
          </cell>
          <cell r="E859" t="str">
            <v>Rochusstr. 26</v>
          </cell>
          <cell r="F859">
            <v>50827</v>
          </cell>
          <cell r="G859" t="str">
            <v>Köln</v>
          </cell>
          <cell r="H859" t="str">
            <v>MS DCM</v>
          </cell>
        </row>
        <row r="860">
          <cell r="A860" t="str">
            <v>Gaspar, Markus</v>
          </cell>
          <cell r="B860">
            <v>3104</v>
          </cell>
          <cell r="C860" t="str">
            <v>Gaspar</v>
          </cell>
          <cell r="D860" t="str">
            <v>Markus</v>
          </cell>
          <cell r="E860" t="str">
            <v>Möllenkamp 22 </v>
          </cell>
          <cell r="F860">
            <v>48351</v>
          </cell>
          <cell r="G860" t="str">
            <v>Everswinkel</v>
          </cell>
          <cell r="H860" t="str">
            <v>MS DCM</v>
          </cell>
        </row>
        <row r="861">
          <cell r="A861" t="str">
            <v>Holtgrefe, Mike</v>
          </cell>
          <cell r="B861">
            <v>3957</v>
          </cell>
          <cell r="C861" t="str">
            <v>Holtgrefe</v>
          </cell>
          <cell r="D861" t="str">
            <v>Mike</v>
          </cell>
          <cell r="E861" t="str">
            <v>Hermann-Löns-Str. 83</v>
          </cell>
          <cell r="F861">
            <v>48268</v>
          </cell>
          <cell r="G861" t="str">
            <v>Greven</v>
          </cell>
          <cell r="H861" t="str">
            <v>MS DCM</v>
          </cell>
        </row>
        <row r="862">
          <cell r="A862" t="str">
            <v>Lehmann, Michael</v>
          </cell>
          <cell r="B862">
            <v>1849</v>
          </cell>
          <cell r="C862" t="str">
            <v>Lehmann</v>
          </cell>
          <cell r="D862" t="str">
            <v>Michael</v>
          </cell>
          <cell r="E862" t="str">
            <v>Weseler Str. 48</v>
          </cell>
          <cell r="F862">
            <v>48151</v>
          </cell>
          <cell r="G862" t="str">
            <v>Münster</v>
          </cell>
          <cell r="H862" t="str">
            <v>MS DCM</v>
          </cell>
        </row>
        <row r="863">
          <cell r="A863" t="str">
            <v>Lembcke, Anke Michaela</v>
          </cell>
          <cell r="B863">
            <v>1854</v>
          </cell>
          <cell r="C863" t="str">
            <v>Lembcke</v>
          </cell>
          <cell r="D863" t="str">
            <v>Anke Michaela</v>
          </cell>
          <cell r="E863" t="str">
            <v>Wiedenhagen 58</v>
          </cell>
          <cell r="F863">
            <v>48163</v>
          </cell>
          <cell r="G863" t="str">
            <v>Münster</v>
          </cell>
          <cell r="H863" t="str">
            <v>MS DCM</v>
          </cell>
        </row>
        <row r="864">
          <cell r="A864" t="str">
            <v>Quecke, Jasper</v>
          </cell>
          <cell r="B864">
            <v>4607</v>
          </cell>
          <cell r="C864" t="str">
            <v>Quecke</v>
          </cell>
          <cell r="D864" t="str">
            <v>Jasper</v>
          </cell>
          <cell r="E864" t="str">
            <v>Jüdefelder Str. 52</v>
          </cell>
          <cell r="F864">
            <v>48143</v>
          </cell>
          <cell r="G864" t="str">
            <v>Münster</v>
          </cell>
          <cell r="H864" t="str">
            <v>MS DCM</v>
          </cell>
        </row>
        <row r="865">
          <cell r="A865" t="str">
            <v>Schlüter, Jürgen</v>
          </cell>
          <cell r="B865">
            <v>2998</v>
          </cell>
          <cell r="C865" t="str">
            <v>Schlüter</v>
          </cell>
          <cell r="D865" t="str">
            <v>Jürgen</v>
          </cell>
          <cell r="E865" t="str">
            <v>Schenbachstr. 46</v>
          </cell>
          <cell r="F865">
            <v>59227</v>
          </cell>
          <cell r="G865" t="str">
            <v>Ahlen</v>
          </cell>
          <cell r="H865" t="str">
            <v>MS DCM</v>
          </cell>
        </row>
        <row r="866">
          <cell r="A866" t="str">
            <v>Schröder, Thomas</v>
          </cell>
          <cell r="B866">
            <v>3155</v>
          </cell>
          <cell r="C866" t="str">
            <v>Schröder</v>
          </cell>
          <cell r="D866" t="str">
            <v>Thomas</v>
          </cell>
          <cell r="E866" t="str">
            <v>Hansaplatz 3</v>
          </cell>
          <cell r="F866">
            <v>48155</v>
          </cell>
          <cell r="G866" t="str">
            <v>Münster</v>
          </cell>
          <cell r="H866" t="str">
            <v>MS DCM</v>
          </cell>
        </row>
        <row r="867">
          <cell r="A867" t="str">
            <v>Schröer, Meik</v>
          </cell>
          <cell r="B867">
            <v>2880</v>
          </cell>
          <cell r="C867" t="str">
            <v>Schröer</v>
          </cell>
          <cell r="D867" t="str">
            <v>Meik</v>
          </cell>
          <cell r="E867" t="str">
            <v>Kramerstr. 10</v>
          </cell>
          <cell r="F867">
            <v>49549</v>
          </cell>
          <cell r="G867" t="str">
            <v>Ladbergen</v>
          </cell>
          <cell r="H867" t="str">
            <v>MS DCM</v>
          </cell>
        </row>
        <row r="868">
          <cell r="A868" t="str">
            <v>Schultheis, Andreas</v>
          </cell>
          <cell r="B868">
            <v>2368</v>
          </cell>
          <cell r="C868" t="str">
            <v>Schultheis</v>
          </cell>
          <cell r="D868" t="str">
            <v>Andreas</v>
          </cell>
          <cell r="E868" t="str">
            <v>In der Brei 2c</v>
          </cell>
          <cell r="F868">
            <v>59071</v>
          </cell>
          <cell r="G868" t="str">
            <v>Hamm</v>
          </cell>
          <cell r="H868" t="str">
            <v>MS DCM</v>
          </cell>
        </row>
        <row r="869">
          <cell r="A869" t="str">
            <v>Steinle, Carsten</v>
          </cell>
          <cell r="B869">
            <v>3160</v>
          </cell>
          <cell r="C869" t="str">
            <v>Steinle</v>
          </cell>
          <cell r="D869" t="str">
            <v>Carsten</v>
          </cell>
          <cell r="E869" t="str">
            <v>Averkamp 9-11</v>
          </cell>
          <cell r="F869">
            <v>48151</v>
          </cell>
          <cell r="G869" t="str">
            <v>Münster</v>
          </cell>
          <cell r="H869" t="str">
            <v>MS DCM</v>
          </cell>
        </row>
        <row r="870">
          <cell r="A870" t="str">
            <v>Stopka, Dominik</v>
          </cell>
          <cell r="B870">
            <v>2481</v>
          </cell>
          <cell r="C870" t="str">
            <v>Stopka</v>
          </cell>
          <cell r="D870" t="str">
            <v>Dominik</v>
          </cell>
          <cell r="E870" t="str">
            <v>Wiedenhagen 58</v>
          </cell>
          <cell r="F870">
            <v>48163</v>
          </cell>
          <cell r="G870" t="str">
            <v>Münster</v>
          </cell>
          <cell r="H870" t="str">
            <v>MS DCM</v>
          </cell>
        </row>
        <row r="871">
          <cell r="A871" t="str">
            <v>Tews, Martina</v>
          </cell>
          <cell r="B871">
            <v>4812</v>
          </cell>
          <cell r="C871" t="str">
            <v>Tews</v>
          </cell>
          <cell r="D871" t="str">
            <v>Martina</v>
          </cell>
          <cell r="E871" t="str">
            <v>Von-Einem-Str. 17</v>
          </cell>
          <cell r="F871">
            <v>48159</v>
          </cell>
          <cell r="G871" t="str">
            <v>Münster</v>
          </cell>
          <cell r="H871" t="str">
            <v>MS DCM</v>
          </cell>
        </row>
        <row r="872">
          <cell r="A872" t="str">
            <v>Weßels, Guido</v>
          </cell>
          <cell r="B872">
            <v>2755</v>
          </cell>
          <cell r="C872" t="str">
            <v>Weßels</v>
          </cell>
          <cell r="D872" t="str">
            <v>Guido</v>
          </cell>
          <cell r="E872" t="str">
            <v>Schloßfeld 126</v>
          </cell>
          <cell r="F872">
            <v>48308</v>
          </cell>
          <cell r="G872" t="str">
            <v>Senden</v>
          </cell>
          <cell r="H872" t="str">
            <v>MS DCM</v>
          </cell>
        </row>
        <row r="873">
          <cell r="A873" t="str">
            <v>Wolter, Friederike</v>
          </cell>
          <cell r="B873">
            <v>3879</v>
          </cell>
          <cell r="C873" t="str">
            <v>Wolter</v>
          </cell>
          <cell r="D873" t="str">
            <v>Friederike</v>
          </cell>
          <cell r="E873" t="str">
            <v>Clara-Ratzka-Weg 16</v>
          </cell>
          <cell r="F873">
            <v>48155</v>
          </cell>
          <cell r="G873" t="str">
            <v>Münster</v>
          </cell>
          <cell r="H873" t="str">
            <v>MS DCM</v>
          </cell>
        </row>
        <row r="874">
          <cell r="A874" t="str">
            <v>Angermann, Terrance</v>
          </cell>
          <cell r="B874">
            <v>1017</v>
          </cell>
          <cell r="C874" t="str">
            <v>Angermann</v>
          </cell>
          <cell r="D874" t="str">
            <v>Terrance</v>
          </cell>
          <cell r="E874" t="str">
            <v>Ostdeutsche Str. 4</v>
          </cell>
          <cell r="F874">
            <v>55597</v>
          </cell>
          <cell r="G874" t="str">
            <v>Wöllstein</v>
          </cell>
          <cell r="H874" t="str">
            <v>MZ DR</v>
          </cell>
        </row>
        <row r="875">
          <cell r="A875" t="str">
            <v>Baumhögger, Isabelle</v>
          </cell>
          <cell r="B875">
            <v>4966</v>
          </cell>
          <cell r="C875" t="str">
            <v>Baumhögger</v>
          </cell>
          <cell r="D875" t="str">
            <v>Isabelle</v>
          </cell>
          <cell r="E875" t="str">
            <v>Im Schammat 15</v>
          </cell>
          <cell r="F875">
            <v>54294</v>
          </cell>
          <cell r="G875" t="str">
            <v>Trier</v>
          </cell>
          <cell r="H875" t="str">
            <v>MZ DR</v>
          </cell>
        </row>
        <row r="876">
          <cell r="A876" t="str">
            <v>Bernhardt, Jochen</v>
          </cell>
          <cell r="B876">
            <v>4085</v>
          </cell>
          <cell r="C876" t="str">
            <v>Bernhardt</v>
          </cell>
          <cell r="D876" t="str">
            <v>Jochen</v>
          </cell>
          <cell r="E876" t="str">
            <v>Karlstr. 44</v>
          </cell>
          <cell r="F876">
            <v>65185</v>
          </cell>
          <cell r="G876" t="str">
            <v>Wiesbaden</v>
          </cell>
          <cell r="H876" t="str">
            <v>MZ DR</v>
          </cell>
        </row>
        <row r="877">
          <cell r="A877" t="str">
            <v>Besier, Thomas</v>
          </cell>
          <cell r="B877">
            <v>1114</v>
          </cell>
          <cell r="C877" t="str">
            <v>Besier</v>
          </cell>
          <cell r="D877" t="str">
            <v>Thomas</v>
          </cell>
          <cell r="E877" t="str">
            <v>Oberer Dorfgraben 71a</v>
          </cell>
          <cell r="F877">
            <v>55130</v>
          </cell>
          <cell r="G877" t="str">
            <v>Mainz</v>
          </cell>
          <cell r="H877" t="str">
            <v>MZ DR</v>
          </cell>
        </row>
        <row r="878">
          <cell r="A878" t="str">
            <v>Engelhart, Thorsten</v>
          </cell>
          <cell r="B878">
            <v>4927</v>
          </cell>
          <cell r="C878" t="str">
            <v>Engelhart</v>
          </cell>
          <cell r="D878" t="str">
            <v>Thorsten</v>
          </cell>
          <cell r="E878" t="str">
            <v>Donaustr. 65a</v>
          </cell>
          <cell r="F878">
            <v>54521</v>
          </cell>
          <cell r="G878" t="str">
            <v>Groß-Gerau</v>
          </cell>
          <cell r="H878" t="str">
            <v>MZ DR</v>
          </cell>
        </row>
        <row r="879">
          <cell r="A879" t="str">
            <v>Fauth, Otfried</v>
          </cell>
          <cell r="B879">
            <v>3609</v>
          </cell>
          <cell r="C879" t="str">
            <v>Fauth</v>
          </cell>
          <cell r="D879" t="str">
            <v>Otfried</v>
          </cell>
          <cell r="E879" t="str">
            <v>Pariser Str. 57</v>
          </cell>
          <cell r="F879">
            <v>55268</v>
          </cell>
          <cell r="G879" t="str">
            <v>Nieder-Olm</v>
          </cell>
          <cell r="H879" t="str">
            <v>MZ DR</v>
          </cell>
        </row>
        <row r="880">
          <cell r="A880" t="str">
            <v>Fotteler, Raphael</v>
          </cell>
          <cell r="B880">
            <v>4929</v>
          </cell>
          <cell r="C880" t="str">
            <v>Fotteler</v>
          </cell>
          <cell r="D880" t="str">
            <v>Raphael</v>
          </cell>
          <cell r="E880" t="str">
            <v>Wirthstr. 28a</v>
          </cell>
          <cell r="F880">
            <v>79110</v>
          </cell>
          <cell r="G880" t="str">
            <v>Freiburg</v>
          </cell>
          <cell r="H880" t="str">
            <v>MZ DR</v>
          </cell>
        </row>
        <row r="881">
          <cell r="A881" t="str">
            <v>Fries, Sarah</v>
          </cell>
          <cell r="B881">
            <v>4930</v>
          </cell>
          <cell r="C881" t="str">
            <v>Fries</v>
          </cell>
          <cell r="D881" t="str">
            <v>Sarah</v>
          </cell>
          <cell r="E881" t="str">
            <v>Lärchenweg 8</v>
          </cell>
          <cell r="F881">
            <v>64569</v>
          </cell>
          <cell r="G881" t="str">
            <v>Nauheim</v>
          </cell>
          <cell r="H881" t="str">
            <v>MZ DR</v>
          </cell>
        </row>
        <row r="882">
          <cell r="A882" t="str">
            <v>Glumm, Burkhard</v>
          </cell>
          <cell r="B882">
            <v>1432</v>
          </cell>
          <cell r="C882" t="str">
            <v>Glumm</v>
          </cell>
          <cell r="D882" t="str">
            <v>Burkhard</v>
          </cell>
          <cell r="E882" t="str">
            <v>Augenerstr. 110</v>
          </cell>
          <cell r="F882">
            <v>45276</v>
          </cell>
          <cell r="G882" t="str">
            <v>Essen</v>
          </cell>
          <cell r="H882" t="str">
            <v>MZ DR</v>
          </cell>
        </row>
        <row r="883">
          <cell r="A883" t="str">
            <v>Heß, Doris</v>
          </cell>
          <cell r="B883">
            <v>1943</v>
          </cell>
          <cell r="C883" t="str">
            <v>Heß</v>
          </cell>
          <cell r="D883" t="str">
            <v>Doris</v>
          </cell>
          <cell r="E883" t="str">
            <v>Frankfurter Str. 32</v>
          </cell>
          <cell r="F883">
            <v>53572</v>
          </cell>
          <cell r="G883" t="str">
            <v>Unkel</v>
          </cell>
          <cell r="H883" t="str">
            <v>MZ DR</v>
          </cell>
        </row>
        <row r="884">
          <cell r="A884" t="str">
            <v>Katona, Arne</v>
          </cell>
          <cell r="B884">
            <v>1827</v>
          </cell>
          <cell r="C884" t="str">
            <v>Katona</v>
          </cell>
          <cell r="D884" t="str">
            <v>Arne</v>
          </cell>
          <cell r="E884" t="str">
            <v>Richard-Schirrmann-Str. 10</v>
          </cell>
          <cell r="F884">
            <v>55122</v>
          </cell>
          <cell r="G884" t="str">
            <v>Mainz</v>
          </cell>
          <cell r="H884" t="str">
            <v>MZ DR</v>
          </cell>
        </row>
        <row r="885">
          <cell r="A885" t="str">
            <v>Koppelin, Markus</v>
          </cell>
          <cell r="B885">
            <v>1759</v>
          </cell>
          <cell r="C885" t="str">
            <v>Koppelin</v>
          </cell>
          <cell r="D885" t="str">
            <v>Markus</v>
          </cell>
          <cell r="E885" t="str">
            <v>Schölerpad 189</v>
          </cell>
          <cell r="F885">
            <v>45355</v>
          </cell>
          <cell r="G885" t="str">
            <v>Essen</v>
          </cell>
          <cell r="H885" t="str">
            <v>MZ DR</v>
          </cell>
        </row>
        <row r="886">
          <cell r="A886" t="str">
            <v>Kraft, Akim</v>
          </cell>
          <cell r="B886">
            <v>4938</v>
          </cell>
          <cell r="C886" t="str">
            <v>Kraft</v>
          </cell>
          <cell r="D886" t="str">
            <v>Akim</v>
          </cell>
          <cell r="E886" t="str">
            <v>Auwaldhof 5</v>
          </cell>
          <cell r="F886">
            <v>79110</v>
          </cell>
          <cell r="G886" t="str">
            <v>Freiburg</v>
          </cell>
          <cell r="H886" t="str">
            <v>MZ DR</v>
          </cell>
        </row>
        <row r="887">
          <cell r="A887" t="str">
            <v>L'hoest, Sandra</v>
          </cell>
          <cell r="B887">
            <v>1607</v>
          </cell>
          <cell r="C887" t="str">
            <v>L'hoest</v>
          </cell>
          <cell r="D887" t="str">
            <v>Sandra</v>
          </cell>
          <cell r="E887" t="str">
            <v>Goddelauer Str. 2c</v>
          </cell>
          <cell r="F887">
            <v>64560</v>
          </cell>
          <cell r="G887" t="str">
            <v>Riedstadt-Erfelden</v>
          </cell>
          <cell r="H887" t="str">
            <v>MZ DR</v>
          </cell>
        </row>
        <row r="888">
          <cell r="A888" t="str">
            <v>Marx, Tim</v>
          </cell>
          <cell r="B888">
            <v>1922</v>
          </cell>
          <cell r="C888" t="str">
            <v>Marx</v>
          </cell>
          <cell r="D888" t="str">
            <v>Tim</v>
          </cell>
          <cell r="E888" t="str">
            <v>Hirschstr. 52</v>
          </cell>
          <cell r="F888">
            <v>64653</v>
          </cell>
          <cell r="G888" t="str">
            <v>Lorsch</v>
          </cell>
          <cell r="H888" t="str">
            <v>MZ DR</v>
          </cell>
        </row>
        <row r="889">
          <cell r="A889" t="str">
            <v>Pies, Carsten</v>
          </cell>
          <cell r="B889">
            <v>2103</v>
          </cell>
          <cell r="C889" t="str">
            <v>Pies</v>
          </cell>
          <cell r="D889" t="str">
            <v>Carsten</v>
          </cell>
          <cell r="E889" t="str">
            <v>Turnerstr. 29</v>
          </cell>
          <cell r="F889">
            <v>55120</v>
          </cell>
          <cell r="G889" t="str">
            <v>Mainz</v>
          </cell>
          <cell r="H889" t="str">
            <v>MZ DR</v>
          </cell>
        </row>
        <row r="890">
          <cell r="A890" t="str">
            <v>Salzig, Levin</v>
          </cell>
          <cell r="B890">
            <v>4885</v>
          </cell>
          <cell r="C890" t="str">
            <v>Salzig</v>
          </cell>
          <cell r="D890" t="str">
            <v>Levin</v>
          </cell>
          <cell r="E890" t="str">
            <v>Junkerstr. 62</v>
          </cell>
          <cell r="F890">
            <v>52064</v>
          </cell>
          <cell r="G890" t="str">
            <v>Aachen</v>
          </cell>
          <cell r="H890" t="str">
            <v>MZ DR</v>
          </cell>
        </row>
        <row r="891">
          <cell r="A891" t="str">
            <v>Schimpff, Peter</v>
          </cell>
          <cell r="B891">
            <v>4950</v>
          </cell>
          <cell r="C891" t="str">
            <v>Schimpff</v>
          </cell>
          <cell r="D891" t="str">
            <v>Peter</v>
          </cell>
          <cell r="E891" t="str">
            <v>Berliner Str. 32</v>
          </cell>
          <cell r="F891">
            <v>65474</v>
          </cell>
          <cell r="G891" t="str">
            <v>Bischofsheim</v>
          </cell>
          <cell r="H891" t="str">
            <v>MZ DR</v>
          </cell>
        </row>
        <row r="892">
          <cell r="A892" t="str">
            <v>Schmidt, Petra</v>
          </cell>
          <cell r="B892">
            <v>1113</v>
          </cell>
          <cell r="C892" t="str">
            <v>Schmidt</v>
          </cell>
          <cell r="D892" t="str">
            <v>Petra</v>
          </cell>
          <cell r="E892" t="str">
            <v>Mainzer Str. 65</v>
          </cell>
          <cell r="F892">
            <v>55294</v>
          </cell>
          <cell r="G892" t="str">
            <v>Bodenheim</v>
          </cell>
          <cell r="H892" t="str">
            <v>MZ DR</v>
          </cell>
        </row>
        <row r="893">
          <cell r="A893" t="str">
            <v>Schwäbel, Thimon</v>
          </cell>
          <cell r="B893">
            <v>4889</v>
          </cell>
          <cell r="C893" t="str">
            <v>Schwäbel</v>
          </cell>
          <cell r="D893" t="str">
            <v>Thimon</v>
          </cell>
          <cell r="E893" t="str">
            <v>Brüder-Knauß-Str. 56</v>
          </cell>
          <cell r="F893">
            <v>64285</v>
          </cell>
          <cell r="G893" t="str">
            <v>Darmstadt</v>
          </cell>
          <cell r="H893" t="str">
            <v>MZ DR</v>
          </cell>
        </row>
        <row r="894">
          <cell r="A894" t="str">
            <v>Ternes, Hans-Joachim</v>
          </cell>
          <cell r="B894">
            <v>4959</v>
          </cell>
          <cell r="C894" t="str">
            <v>Ternes</v>
          </cell>
          <cell r="D894" t="str">
            <v>Hans-Joachim</v>
          </cell>
          <cell r="E894" t="str">
            <v>Obentrautstr. 31</v>
          </cell>
          <cell r="F894">
            <v>55218</v>
          </cell>
          <cell r="G894" t="str">
            <v>Ingelheim</v>
          </cell>
          <cell r="H894" t="str">
            <v>MZ DR</v>
          </cell>
        </row>
        <row r="895">
          <cell r="A895" t="str">
            <v>Berkau, Eva</v>
          </cell>
          <cell r="B895">
            <v>3699</v>
          </cell>
          <cell r="C895" t="str">
            <v>Berkau</v>
          </cell>
          <cell r="D895" t="str">
            <v>Eva</v>
          </cell>
          <cell r="E895" t="str">
            <v>Föhrster Str. 15</v>
          </cell>
          <cell r="F895">
            <v>31061</v>
          </cell>
          <cell r="G895" t="str">
            <v>Alfeld</v>
          </cell>
          <cell r="H895" t="str">
            <v>NOMBAZ</v>
          </cell>
        </row>
        <row r="896">
          <cell r="A896" t="str">
            <v>Dröge, Timo</v>
          </cell>
          <cell r="B896">
            <v>1287</v>
          </cell>
          <cell r="C896" t="str">
            <v>Dröge</v>
          </cell>
          <cell r="D896" t="str">
            <v>Timo</v>
          </cell>
          <cell r="E896" t="str">
            <v>Seboldshäuser Str. 6</v>
          </cell>
          <cell r="F896">
            <v>37581</v>
          </cell>
          <cell r="G896" t="str">
            <v>Bad Gandersheim-Seboldshausen</v>
          </cell>
          <cell r="H896" t="str">
            <v>NOMBAZ</v>
          </cell>
        </row>
        <row r="897">
          <cell r="A897" t="str">
            <v>Dröge, Jörg</v>
          </cell>
          <cell r="B897">
            <v>2931</v>
          </cell>
          <cell r="C897" t="str">
            <v>Dröge</v>
          </cell>
          <cell r="D897" t="str">
            <v>Jörg</v>
          </cell>
          <cell r="E897" t="str">
            <v>Schanzenweg 3</v>
          </cell>
          <cell r="F897">
            <v>34369</v>
          </cell>
          <cell r="G897" t="str">
            <v>Hofgeismar</v>
          </cell>
          <cell r="H897" t="str">
            <v>NOMBAZ</v>
          </cell>
        </row>
        <row r="898">
          <cell r="A898" t="str">
            <v>Hayes, Ilona</v>
          </cell>
          <cell r="B898">
            <v>3618</v>
          </cell>
          <cell r="C898" t="str">
            <v>Hayes</v>
          </cell>
          <cell r="D898" t="str">
            <v>Ilona</v>
          </cell>
          <cell r="E898" t="str">
            <v>Schwengebergstr. 7</v>
          </cell>
          <cell r="F898">
            <v>34123</v>
          </cell>
          <cell r="G898" t="str">
            <v>Kassel</v>
          </cell>
          <cell r="H898" t="str">
            <v>NOMBAZ</v>
          </cell>
        </row>
        <row r="899">
          <cell r="A899" t="str">
            <v>Hennecke, Lars</v>
          </cell>
          <cell r="B899">
            <v>1559</v>
          </cell>
          <cell r="C899" t="str">
            <v>Hennecke</v>
          </cell>
          <cell r="D899" t="str">
            <v>Lars</v>
          </cell>
          <cell r="E899" t="str">
            <v>An der Bahn 17</v>
          </cell>
          <cell r="F899">
            <v>37520</v>
          </cell>
          <cell r="G899" t="str">
            <v>Osterode</v>
          </cell>
          <cell r="H899" t="str">
            <v>NOMBAZ</v>
          </cell>
        </row>
        <row r="900">
          <cell r="A900" t="str">
            <v>Hennecke, Sabine</v>
          </cell>
          <cell r="B900">
            <v>2472</v>
          </cell>
          <cell r="C900" t="str">
            <v>Hennecke</v>
          </cell>
          <cell r="D900" t="str">
            <v>Sabine</v>
          </cell>
          <cell r="E900" t="str">
            <v>An der Bahn 17</v>
          </cell>
          <cell r="F900">
            <v>37520</v>
          </cell>
          <cell r="G900" t="str">
            <v>Osterode</v>
          </cell>
          <cell r="H900" t="str">
            <v>NOMBAZ</v>
          </cell>
        </row>
        <row r="901">
          <cell r="A901" t="str">
            <v>Hevera, Theresia</v>
          </cell>
          <cell r="B901">
            <v>1588</v>
          </cell>
          <cell r="C901" t="str">
            <v>Hevera</v>
          </cell>
          <cell r="D901" t="str">
            <v>Theresia</v>
          </cell>
          <cell r="E901" t="str">
            <v>Luisenstr. 5b</v>
          </cell>
          <cell r="F901">
            <v>34119</v>
          </cell>
          <cell r="G901" t="str">
            <v>Kassel</v>
          </cell>
          <cell r="H901" t="str">
            <v>NOMBAZ</v>
          </cell>
        </row>
        <row r="902">
          <cell r="A902" t="str">
            <v>Hilse, Sabine</v>
          </cell>
          <cell r="B902">
            <v>4854</v>
          </cell>
          <cell r="C902" t="str">
            <v>Hilse</v>
          </cell>
          <cell r="D902" t="str">
            <v>Sabine</v>
          </cell>
          <cell r="E902" t="str">
            <v xml:space="preserve"> Dr.-Edith-Stein-Str. 14</v>
          </cell>
          <cell r="F902" t="str">
            <v>37574</v>
          </cell>
          <cell r="G902" t="str">
            <v>Einbeck</v>
          </cell>
          <cell r="H902" t="str">
            <v>NOMBAZ</v>
          </cell>
        </row>
        <row r="903">
          <cell r="A903" t="str">
            <v>Höhnert, Sybille</v>
          </cell>
          <cell r="B903">
            <v>1612</v>
          </cell>
          <cell r="C903" t="str">
            <v>Höhnert</v>
          </cell>
          <cell r="D903" t="str">
            <v>Sybille</v>
          </cell>
          <cell r="E903" t="str">
            <v>Schillerstr. 8</v>
          </cell>
          <cell r="F903">
            <v>37269</v>
          </cell>
          <cell r="G903" t="str">
            <v>Eschwege</v>
          </cell>
          <cell r="H903" t="str">
            <v>NOMBAZ</v>
          </cell>
        </row>
        <row r="904">
          <cell r="A904" t="str">
            <v>Hoops, Lars-Peter</v>
          </cell>
          <cell r="B904">
            <v>1620</v>
          </cell>
          <cell r="C904" t="str">
            <v>Hoops</v>
          </cell>
          <cell r="D904" t="str">
            <v>Lars-Peter</v>
          </cell>
          <cell r="E904" t="str">
            <v>Straßburger Str. 9</v>
          </cell>
          <cell r="F904">
            <v>21073</v>
          </cell>
          <cell r="G904" t="str">
            <v>Hamburg</v>
          </cell>
          <cell r="H904" t="str">
            <v>NOMBAZ</v>
          </cell>
        </row>
        <row r="905">
          <cell r="A905" t="str">
            <v>Lechner, Stefan</v>
          </cell>
          <cell r="B905">
            <v>4826</v>
          </cell>
          <cell r="C905" t="str">
            <v>Lechner</v>
          </cell>
          <cell r="D905" t="str">
            <v>Stefan</v>
          </cell>
          <cell r="E905" t="str">
            <v>Zur Aggerhalle 22</v>
          </cell>
          <cell r="F905">
            <v>51645</v>
          </cell>
          <cell r="G905" t="str">
            <v>Gummersbach</v>
          </cell>
          <cell r="H905" t="str">
            <v>NOMBAZ</v>
          </cell>
        </row>
        <row r="906">
          <cell r="A906" t="str">
            <v>Nieder, Olaf</v>
          </cell>
          <cell r="B906">
            <v>2027</v>
          </cell>
          <cell r="C906" t="str">
            <v>Nieder</v>
          </cell>
          <cell r="D906" t="str">
            <v>Olaf</v>
          </cell>
          <cell r="E906" t="str">
            <v>Birkengrund 6</v>
          </cell>
          <cell r="F906">
            <v>37269</v>
          </cell>
          <cell r="G906" t="str">
            <v>Eschwege</v>
          </cell>
          <cell r="H906" t="str">
            <v>NOMBAZ</v>
          </cell>
        </row>
        <row r="907">
          <cell r="A907" t="str">
            <v>Otto, Rainer</v>
          </cell>
          <cell r="B907">
            <v>3189</v>
          </cell>
          <cell r="C907" t="str">
            <v>Otto</v>
          </cell>
          <cell r="D907" t="str">
            <v>Rainer</v>
          </cell>
          <cell r="E907" t="str">
            <v>Erlenweg 3</v>
          </cell>
          <cell r="F907">
            <v>37582</v>
          </cell>
          <cell r="G907" t="str">
            <v>Bad Gandersheim</v>
          </cell>
          <cell r="H907" t="str">
            <v>NOMBAZ</v>
          </cell>
        </row>
        <row r="908">
          <cell r="A908" t="str">
            <v>Röhn, Norbert</v>
          </cell>
          <cell r="B908">
            <v>2205</v>
          </cell>
          <cell r="C908" t="str">
            <v>Röhn</v>
          </cell>
          <cell r="D908" t="str">
            <v>Norbert</v>
          </cell>
          <cell r="E908" t="str">
            <v>Lindenstr. 17</v>
          </cell>
          <cell r="F908">
            <v>34308</v>
          </cell>
          <cell r="G908" t="str">
            <v>Bad Emstal</v>
          </cell>
          <cell r="H908" t="str">
            <v>NOMBAZ</v>
          </cell>
        </row>
        <row r="909">
          <cell r="A909" t="str">
            <v>Schelm, Denis</v>
          </cell>
          <cell r="B909">
            <v>3343</v>
          </cell>
          <cell r="C909" t="str">
            <v>Schelm</v>
          </cell>
          <cell r="D909" t="str">
            <v>Denis</v>
          </cell>
          <cell r="E909" t="str">
            <v>Steinweg 5</v>
          </cell>
          <cell r="F909">
            <v>37574</v>
          </cell>
          <cell r="G909" t="str">
            <v>Einbeck OT Greene</v>
          </cell>
          <cell r="H909" t="str">
            <v>NOMBAZ</v>
          </cell>
        </row>
        <row r="910">
          <cell r="A910" t="str">
            <v>Schierbaum, Ralf</v>
          </cell>
          <cell r="B910">
            <v>2283</v>
          </cell>
          <cell r="C910" t="str">
            <v>Schierbaum</v>
          </cell>
          <cell r="D910" t="str">
            <v>Ralf</v>
          </cell>
          <cell r="E910" t="str">
            <v>Oelbergskamp 7</v>
          </cell>
          <cell r="F910">
            <v>37581</v>
          </cell>
          <cell r="G910" t="str">
            <v>Bad Gandersheim-Harriehausen</v>
          </cell>
          <cell r="H910" t="str">
            <v>NOMBAZ</v>
          </cell>
        </row>
        <row r="911">
          <cell r="A911" t="str">
            <v>Schreiber, Klaus</v>
          </cell>
          <cell r="B911">
            <v>4660</v>
          </cell>
          <cell r="C911" t="str">
            <v>Schreiber</v>
          </cell>
          <cell r="D911" t="str">
            <v>Klaus</v>
          </cell>
          <cell r="E911" t="str">
            <v>Amtsweg 7</v>
          </cell>
          <cell r="F911">
            <v>24991</v>
          </cell>
          <cell r="G911" t="str">
            <v>Großsolt</v>
          </cell>
          <cell r="H911" t="str">
            <v>NOMBAZ</v>
          </cell>
        </row>
        <row r="912">
          <cell r="A912" t="str">
            <v>Schütt, André</v>
          </cell>
          <cell r="B912">
            <v>2376</v>
          </cell>
          <cell r="C912" t="str">
            <v>Schütt</v>
          </cell>
          <cell r="D912" t="str">
            <v>André</v>
          </cell>
          <cell r="E912" t="str">
            <v>Framheinstr. 15</v>
          </cell>
          <cell r="F912">
            <v>22083</v>
          </cell>
          <cell r="G912" t="str">
            <v>Hamburg</v>
          </cell>
          <cell r="H912" t="str">
            <v>NOMBAZ</v>
          </cell>
        </row>
        <row r="913">
          <cell r="A913" t="str">
            <v>Steuerwald, Annerose</v>
          </cell>
          <cell r="B913">
            <v>2470</v>
          </cell>
          <cell r="C913" t="str">
            <v>Steuerwald</v>
          </cell>
          <cell r="D913" t="str">
            <v>Annerose</v>
          </cell>
          <cell r="E913" t="str">
            <v>Bündgenberg 3</v>
          </cell>
          <cell r="F913">
            <v>37520</v>
          </cell>
          <cell r="G913" t="str">
            <v>Osterode</v>
          </cell>
          <cell r="H913" t="str">
            <v>NOMBAZ</v>
          </cell>
        </row>
        <row r="914">
          <cell r="A914" t="str">
            <v>Steuerwald, Peter</v>
          </cell>
          <cell r="B914">
            <v>2471</v>
          </cell>
          <cell r="C914" t="str">
            <v>Steuerwald</v>
          </cell>
          <cell r="D914" t="str">
            <v>Peter</v>
          </cell>
          <cell r="E914" t="str">
            <v>Bündgenberg 3</v>
          </cell>
          <cell r="F914">
            <v>37520</v>
          </cell>
          <cell r="G914" t="str">
            <v>Osterode</v>
          </cell>
          <cell r="H914" t="str">
            <v>NOMBAZ</v>
          </cell>
        </row>
        <row r="915">
          <cell r="A915" t="str">
            <v>Bohl, Daniel</v>
          </cell>
          <cell r="B915">
            <v>3821</v>
          </cell>
          <cell r="C915" t="str">
            <v>Bohl</v>
          </cell>
          <cell r="D915" t="str">
            <v>Daniel</v>
          </cell>
          <cell r="E915" t="str">
            <v>Am Heiligenstock 3</v>
          </cell>
          <cell r="F915">
            <v>63073</v>
          </cell>
          <cell r="G915" t="str">
            <v>Offenbach</v>
          </cell>
          <cell r="H915" t="str">
            <v>OF DV81</v>
          </cell>
        </row>
        <row r="916">
          <cell r="A916" t="str">
            <v>Brombacher, Hedy</v>
          </cell>
          <cell r="B916">
            <v>1188</v>
          </cell>
          <cell r="C916" t="str">
            <v>Brombacher</v>
          </cell>
          <cell r="D916" t="str">
            <v>Hedy</v>
          </cell>
          <cell r="E916" t="str">
            <v>Wilhelm-Schramm-Str. 6</v>
          </cell>
          <cell r="F916">
            <v>63071</v>
          </cell>
          <cell r="G916" t="str">
            <v>Offenbach</v>
          </cell>
          <cell r="H916" t="str">
            <v>OF DV81</v>
          </cell>
        </row>
        <row r="917">
          <cell r="A917" t="str">
            <v>Cibura, Thomas</v>
          </cell>
          <cell r="B917">
            <v>1230</v>
          </cell>
          <cell r="C917" t="str">
            <v>Cibura</v>
          </cell>
          <cell r="D917" t="str">
            <v>Thomas</v>
          </cell>
          <cell r="E917" t="str">
            <v>Lessingstr. 2e</v>
          </cell>
          <cell r="F917">
            <v>63165</v>
          </cell>
          <cell r="G917" t="str">
            <v>Mühlheim</v>
          </cell>
          <cell r="H917" t="str">
            <v>OF DV81</v>
          </cell>
        </row>
        <row r="918">
          <cell r="A918" t="str">
            <v>Dirschauer, Thomas</v>
          </cell>
          <cell r="B918">
            <v>4454</v>
          </cell>
          <cell r="C918" t="str">
            <v>Dirschauer</v>
          </cell>
          <cell r="D918" t="str">
            <v>Thomas</v>
          </cell>
          <cell r="E918" t="str">
            <v>Saaleweg 16</v>
          </cell>
          <cell r="F918">
            <v>63071</v>
          </cell>
          <cell r="G918" t="str">
            <v>Offenbach</v>
          </cell>
          <cell r="H918" t="str">
            <v>OF DV81</v>
          </cell>
        </row>
        <row r="919">
          <cell r="A919" t="str">
            <v>Elsner, Günther</v>
          </cell>
          <cell r="B919">
            <v>3728</v>
          </cell>
          <cell r="C919" t="str">
            <v>Elsner</v>
          </cell>
          <cell r="D919" t="str">
            <v>Günther</v>
          </cell>
          <cell r="E919" t="str">
            <v>Feldstr. 33</v>
          </cell>
          <cell r="F919">
            <v>63110</v>
          </cell>
          <cell r="G919" t="str">
            <v>Rodgau</v>
          </cell>
          <cell r="H919" t="str">
            <v>OF DV81</v>
          </cell>
        </row>
        <row r="920">
          <cell r="A920" t="str">
            <v>Ewert, Monika</v>
          </cell>
          <cell r="B920">
            <v>4741</v>
          </cell>
          <cell r="C920" t="str">
            <v>Ewert</v>
          </cell>
          <cell r="D920" t="str">
            <v>Monika</v>
          </cell>
          <cell r="E920" t="str">
            <v>Gersprenzweg 7a</v>
          </cell>
          <cell r="F920">
            <v>63740</v>
          </cell>
          <cell r="G920" t="str">
            <v>Aschaffenburg</v>
          </cell>
          <cell r="H920" t="str">
            <v>OF DV81</v>
          </cell>
        </row>
        <row r="921">
          <cell r="A921" t="str">
            <v>Gundlach, Norbert</v>
          </cell>
          <cell r="B921">
            <v>1472</v>
          </cell>
          <cell r="C921" t="str">
            <v>Gundlach</v>
          </cell>
          <cell r="D921" t="str">
            <v>Norbert</v>
          </cell>
          <cell r="E921" t="str">
            <v>Heinheimer Str. 98</v>
          </cell>
          <cell r="F921">
            <v>64289</v>
          </cell>
          <cell r="G921" t="str">
            <v>Darmstadt</v>
          </cell>
          <cell r="H921" t="str">
            <v>OF DV81</v>
          </cell>
        </row>
        <row r="922">
          <cell r="A922" t="str">
            <v>Hayn, Ingrid</v>
          </cell>
          <cell r="B922">
            <v>1526</v>
          </cell>
          <cell r="C922" t="str">
            <v>Hayn</v>
          </cell>
          <cell r="D922" t="str">
            <v>Ingrid</v>
          </cell>
          <cell r="E922" t="str">
            <v>Rostocker Str. 41</v>
          </cell>
          <cell r="F922">
            <v>63110</v>
          </cell>
          <cell r="G922" t="str">
            <v>Rodgau</v>
          </cell>
          <cell r="H922" t="str">
            <v>OF DV81</v>
          </cell>
        </row>
        <row r="923">
          <cell r="A923" t="str">
            <v>Hein, Dieter</v>
          </cell>
          <cell r="B923">
            <v>1538</v>
          </cell>
          <cell r="C923" t="str">
            <v>Hein</v>
          </cell>
          <cell r="D923" t="str">
            <v>Dieter</v>
          </cell>
          <cell r="E923" t="str">
            <v>Gartenstr. 36</v>
          </cell>
          <cell r="F923">
            <v>60596</v>
          </cell>
          <cell r="G923" t="str">
            <v>Fankfurt</v>
          </cell>
          <cell r="H923" t="str">
            <v>OF DV81</v>
          </cell>
        </row>
        <row r="924">
          <cell r="A924" t="str">
            <v>Horst, Hildegard</v>
          </cell>
          <cell r="B924">
            <v>4527</v>
          </cell>
          <cell r="C924" t="str">
            <v>Horst</v>
          </cell>
          <cell r="D924" t="str">
            <v>Hildegard</v>
          </cell>
          <cell r="E924" t="str">
            <v>Holzwiesenweg 15</v>
          </cell>
          <cell r="F924">
            <v>63074</v>
          </cell>
          <cell r="G924" t="str">
            <v>Offenbach</v>
          </cell>
          <cell r="H924" t="str">
            <v>OF DV81</v>
          </cell>
        </row>
        <row r="925">
          <cell r="A925" t="str">
            <v>Kesselring, Winfried</v>
          </cell>
          <cell r="B925">
            <v>3892</v>
          </cell>
          <cell r="C925" t="str">
            <v>Kesselring</v>
          </cell>
          <cell r="D925" t="str">
            <v>Winfried</v>
          </cell>
          <cell r="E925" t="str">
            <v>Am Petershof 15</v>
          </cell>
          <cell r="F925">
            <v>61184</v>
          </cell>
          <cell r="G925" t="str">
            <v>Karben</v>
          </cell>
          <cell r="H925" t="str">
            <v>OF DV81</v>
          </cell>
        </row>
        <row r="926">
          <cell r="A926" t="str">
            <v>Kolbe, Frank</v>
          </cell>
          <cell r="B926">
            <v>1749</v>
          </cell>
          <cell r="C926" t="str">
            <v>Kolbe</v>
          </cell>
          <cell r="D926" t="str">
            <v>Frank</v>
          </cell>
          <cell r="E926" t="str">
            <v>Alzenauer Str. 60</v>
          </cell>
          <cell r="F926">
            <v>63517</v>
          </cell>
          <cell r="G926" t="str">
            <v>Rodenbach</v>
          </cell>
          <cell r="H926" t="str">
            <v>OF DV81</v>
          </cell>
        </row>
        <row r="927">
          <cell r="A927" t="str">
            <v>König, Jörg</v>
          </cell>
          <cell r="B927">
            <v>4868</v>
          </cell>
          <cell r="C927" t="str">
            <v>König</v>
          </cell>
          <cell r="D927" t="str">
            <v>Jörg</v>
          </cell>
          <cell r="E927" t="str">
            <v>Schlesierstr. 23</v>
          </cell>
          <cell r="F927">
            <v>63069</v>
          </cell>
          <cell r="G927" t="str">
            <v>Offenbach</v>
          </cell>
          <cell r="H927" t="str">
            <v>OF DV81</v>
          </cell>
        </row>
        <row r="928">
          <cell r="A928" t="str">
            <v>Liebing, Christel</v>
          </cell>
          <cell r="B928">
            <v>2743</v>
          </cell>
          <cell r="C928" t="str">
            <v>Liebing</v>
          </cell>
          <cell r="D928" t="str">
            <v>Christel</v>
          </cell>
          <cell r="E928" t="str">
            <v>Max-Planck-Str. 1</v>
          </cell>
          <cell r="F928">
            <v>63477</v>
          </cell>
          <cell r="G928" t="str">
            <v>Maintal</v>
          </cell>
          <cell r="H928" t="str">
            <v>OF DV81</v>
          </cell>
        </row>
        <row r="929">
          <cell r="A929" t="str">
            <v>Liebing, Erich</v>
          </cell>
          <cell r="B929">
            <v>2744</v>
          </cell>
          <cell r="C929" t="str">
            <v>Liebing</v>
          </cell>
          <cell r="D929" t="str">
            <v>Erich</v>
          </cell>
          <cell r="E929" t="str">
            <v>Max-Planck-Str. 1</v>
          </cell>
          <cell r="F929">
            <v>63477</v>
          </cell>
          <cell r="G929" t="str">
            <v>Maintal</v>
          </cell>
          <cell r="H929" t="str">
            <v>OF DV81</v>
          </cell>
        </row>
        <row r="930">
          <cell r="A930" t="str">
            <v>Merz, Andreas</v>
          </cell>
          <cell r="B930">
            <v>4557</v>
          </cell>
          <cell r="C930" t="str">
            <v>Merz</v>
          </cell>
          <cell r="D930" t="str">
            <v>Andreas</v>
          </cell>
          <cell r="E930" t="str">
            <v>Ernst-Reuter-Str.2</v>
          </cell>
          <cell r="F930">
            <v>63486</v>
          </cell>
          <cell r="G930" t="str">
            <v>Bruchköbel</v>
          </cell>
          <cell r="H930" t="str">
            <v>OF DV81</v>
          </cell>
        </row>
        <row r="931">
          <cell r="A931" t="str">
            <v>Möller, Bernhild</v>
          </cell>
          <cell r="B931">
            <v>4782</v>
          </cell>
          <cell r="C931" t="str">
            <v>Möller</v>
          </cell>
          <cell r="D931" t="str">
            <v>Bernhild</v>
          </cell>
          <cell r="E931" t="str">
            <v>Gartenstr.10</v>
          </cell>
          <cell r="F931">
            <v>63150</v>
          </cell>
          <cell r="G931" t="str">
            <v>Heusenstamm</v>
          </cell>
          <cell r="H931" t="str">
            <v>OF DV81</v>
          </cell>
        </row>
        <row r="932">
          <cell r="A932" t="str">
            <v>Prusch, Annette</v>
          </cell>
          <cell r="B932">
            <v>2127</v>
          </cell>
          <cell r="C932" t="str">
            <v>Prusch</v>
          </cell>
          <cell r="D932" t="str">
            <v>Annette</v>
          </cell>
          <cell r="E932" t="str">
            <v>Taunusstr. 12</v>
          </cell>
          <cell r="F932">
            <v>63165</v>
          </cell>
          <cell r="G932" t="str">
            <v>Mühlheim</v>
          </cell>
          <cell r="H932" t="str">
            <v>OF DV81</v>
          </cell>
        </row>
        <row r="933">
          <cell r="A933" t="str">
            <v>Rempel, Beate</v>
          </cell>
          <cell r="B933">
            <v>1760</v>
          </cell>
          <cell r="C933" t="str">
            <v>Rempel</v>
          </cell>
          <cell r="D933" t="str">
            <v>Beate</v>
          </cell>
          <cell r="E933" t="str">
            <v>Ginnheimer Str. 39c</v>
          </cell>
          <cell r="F933">
            <v>60487</v>
          </cell>
          <cell r="G933" t="str">
            <v>Frankfurt</v>
          </cell>
          <cell r="H933" t="str">
            <v>OF DV81</v>
          </cell>
        </row>
        <row r="934">
          <cell r="A934" t="str">
            <v>Russo, Concetta</v>
          </cell>
          <cell r="B934">
            <v>4863</v>
          </cell>
          <cell r="C934" t="str">
            <v>Russo</v>
          </cell>
          <cell r="D934" t="str">
            <v>Concetta</v>
          </cell>
          <cell r="E934" t="str">
            <v>Saaleweg 16</v>
          </cell>
          <cell r="F934">
            <v>63071</v>
          </cell>
          <cell r="G934" t="str">
            <v>Offenbach</v>
          </cell>
          <cell r="H934" t="str">
            <v>OF DV81</v>
          </cell>
        </row>
        <row r="935">
          <cell r="A935" t="str">
            <v>Schackmann, Ralph</v>
          </cell>
          <cell r="B935">
            <v>4799</v>
          </cell>
          <cell r="C935" t="str">
            <v>Schackmann</v>
          </cell>
          <cell r="D935" t="str">
            <v>Ralph</v>
          </cell>
          <cell r="E935" t="str">
            <v>Gallische Str. 1</v>
          </cell>
          <cell r="F935">
            <v>63128</v>
          </cell>
          <cell r="G935" t="str">
            <v>Dietzenbach</v>
          </cell>
          <cell r="H935" t="str">
            <v>OF DV81</v>
          </cell>
        </row>
        <row r="936">
          <cell r="A936" t="str">
            <v>Schäck-Zweig, Heidi</v>
          </cell>
          <cell r="B936">
            <v>4800</v>
          </cell>
          <cell r="C936" t="str">
            <v>Schäck-Zweig</v>
          </cell>
          <cell r="D936" t="str">
            <v>Heidi</v>
          </cell>
          <cell r="E936" t="str">
            <v>Am Krummen Graben 1</v>
          </cell>
          <cell r="F936">
            <v>63150</v>
          </cell>
          <cell r="G936" t="str">
            <v>Heusenstamm</v>
          </cell>
          <cell r="H936" t="str">
            <v>OF DV81</v>
          </cell>
        </row>
        <row r="937">
          <cell r="A937" t="str">
            <v>Schmidt, Inge</v>
          </cell>
          <cell r="B937">
            <v>2308</v>
          </cell>
          <cell r="C937" t="str">
            <v>Schmidt</v>
          </cell>
          <cell r="D937" t="str">
            <v>Inge</v>
          </cell>
          <cell r="E937" t="str">
            <v>Lerchenstr. 94</v>
          </cell>
          <cell r="F937">
            <v>63150</v>
          </cell>
          <cell r="G937" t="str">
            <v>Heusenstamm</v>
          </cell>
          <cell r="H937" t="str">
            <v>OF DV81</v>
          </cell>
        </row>
        <row r="938">
          <cell r="A938" t="str">
            <v>Schmiing, Hermann</v>
          </cell>
          <cell r="B938">
            <v>4953</v>
          </cell>
          <cell r="C938" t="str">
            <v>Schmiing</v>
          </cell>
          <cell r="D938" t="str">
            <v>Hermann</v>
          </cell>
          <cell r="E938" t="str">
            <v>Schwedenstr. 1</v>
          </cell>
          <cell r="F938">
            <v>63755</v>
          </cell>
          <cell r="G938" t="str">
            <v>Alzenau</v>
          </cell>
          <cell r="H938" t="str">
            <v>OF DV81</v>
          </cell>
        </row>
        <row r="939">
          <cell r="A939" t="str">
            <v>Scholz, Gabriele</v>
          </cell>
          <cell r="B939">
            <v>2346</v>
          </cell>
          <cell r="C939" t="str">
            <v>Scholz</v>
          </cell>
          <cell r="D939" t="str">
            <v>Gabriele</v>
          </cell>
          <cell r="E939" t="str">
            <v>Emdener Str. 9</v>
          </cell>
          <cell r="F939">
            <v>63073</v>
          </cell>
          <cell r="G939" t="str">
            <v>Offenbach</v>
          </cell>
          <cell r="H939" t="str">
            <v>OF DV81</v>
          </cell>
        </row>
        <row r="940">
          <cell r="A940" t="str">
            <v>Siffring, Claus</v>
          </cell>
          <cell r="B940">
            <v>4649</v>
          </cell>
          <cell r="C940" t="str">
            <v>Siffring</v>
          </cell>
          <cell r="D940" t="str">
            <v>Claus</v>
          </cell>
          <cell r="E940" t="str">
            <v>Frankfurter Str. 74</v>
          </cell>
          <cell r="F940">
            <v>63067</v>
          </cell>
          <cell r="G940" t="str">
            <v>Offenbach</v>
          </cell>
          <cell r="H940" t="str">
            <v>OF DV81</v>
          </cell>
        </row>
        <row r="941">
          <cell r="A941" t="str">
            <v>Simansky, Jürgen</v>
          </cell>
          <cell r="B941">
            <v>2422</v>
          </cell>
          <cell r="C941" t="str">
            <v>Simansky</v>
          </cell>
          <cell r="D941" t="str">
            <v>Jürgen</v>
          </cell>
          <cell r="E941" t="str">
            <v>Taunusstr. 9</v>
          </cell>
          <cell r="F941">
            <v>63594</v>
          </cell>
          <cell r="G941" t="str">
            <v>Niedermittlau</v>
          </cell>
          <cell r="H941" t="str">
            <v>OF DV81</v>
          </cell>
        </row>
        <row r="942">
          <cell r="A942" t="str">
            <v>Simansky, Jutta</v>
          </cell>
          <cell r="B942">
            <v>2423</v>
          </cell>
          <cell r="C942" t="str">
            <v>Simansky</v>
          </cell>
          <cell r="D942" t="str">
            <v>Jutta</v>
          </cell>
          <cell r="E942" t="str">
            <v>Taunusstr. 9</v>
          </cell>
          <cell r="F942">
            <v>63594</v>
          </cell>
          <cell r="G942" t="str">
            <v>Niedermittlau</v>
          </cell>
          <cell r="H942" t="str">
            <v>OF DV81</v>
          </cell>
        </row>
        <row r="943">
          <cell r="A943" t="str">
            <v>Sommer, Rudolf</v>
          </cell>
          <cell r="B943">
            <v>4215</v>
          </cell>
          <cell r="C943" t="str">
            <v>Sommer</v>
          </cell>
          <cell r="D943" t="str">
            <v>Rudolf</v>
          </cell>
          <cell r="E943" t="str">
            <v>Stiftstr. 66</v>
          </cell>
          <cell r="F943">
            <v>63075</v>
          </cell>
          <cell r="G943" t="str">
            <v>Offenbach</v>
          </cell>
          <cell r="H943" t="str">
            <v>OF DV81</v>
          </cell>
        </row>
        <row r="944">
          <cell r="A944" t="str">
            <v>Spengler, Albrecht</v>
          </cell>
          <cell r="B944">
            <v>2441</v>
          </cell>
          <cell r="C944" t="str">
            <v>Spengler</v>
          </cell>
          <cell r="D944" t="str">
            <v>Albrecht</v>
          </cell>
          <cell r="E944" t="str">
            <v>Feldwingert 7</v>
          </cell>
          <cell r="F944">
            <v>63755</v>
          </cell>
          <cell r="G944" t="str">
            <v>Alzenau</v>
          </cell>
          <cell r="H944" t="str">
            <v>OF DV81</v>
          </cell>
        </row>
        <row r="945">
          <cell r="A945" t="str">
            <v>Spengler, Judith</v>
          </cell>
          <cell r="B945">
            <v>4216</v>
          </cell>
          <cell r="C945" t="str">
            <v>Spengler</v>
          </cell>
          <cell r="D945" t="str">
            <v>Judith</v>
          </cell>
          <cell r="E945" t="str">
            <v>Am Elzegraben 12</v>
          </cell>
          <cell r="F945">
            <v>63755</v>
          </cell>
          <cell r="G945" t="str">
            <v>Alzenau</v>
          </cell>
          <cell r="H945" t="str">
            <v>OF DV81</v>
          </cell>
        </row>
        <row r="946">
          <cell r="A946" t="str">
            <v>Stade, Matthias</v>
          </cell>
          <cell r="B946">
            <v>2452</v>
          </cell>
          <cell r="C946" t="str">
            <v>Stade</v>
          </cell>
          <cell r="D946" t="str">
            <v>Matthias</v>
          </cell>
          <cell r="E946" t="str">
            <v>Konrad-Adenauer-Str. 11</v>
          </cell>
          <cell r="F946">
            <v>63073</v>
          </cell>
          <cell r="G946" t="str">
            <v>Offenbach</v>
          </cell>
          <cell r="H946" t="str">
            <v>OF DV81</v>
          </cell>
        </row>
        <row r="947">
          <cell r="A947" t="str">
            <v>Stade, Margot</v>
          </cell>
          <cell r="B947">
            <v>3815</v>
          </cell>
          <cell r="C947" t="str">
            <v>Stade</v>
          </cell>
          <cell r="D947" t="str">
            <v>Margot</v>
          </cell>
          <cell r="E947" t="str">
            <v>Konrad-Adenauer-Str. 11</v>
          </cell>
          <cell r="F947">
            <v>63073</v>
          </cell>
          <cell r="G947" t="str">
            <v>Offenbach</v>
          </cell>
          <cell r="H947" t="str">
            <v>OF DV81</v>
          </cell>
        </row>
        <row r="948">
          <cell r="A948" t="str">
            <v>Volz, Werner</v>
          </cell>
          <cell r="B948">
            <v>4815</v>
          </cell>
          <cell r="C948" t="str">
            <v>Volz</v>
          </cell>
          <cell r="D948" t="str">
            <v>Werner</v>
          </cell>
          <cell r="E948" t="str">
            <v>Gaußstr.52</v>
          </cell>
          <cell r="F948">
            <v>63071</v>
          </cell>
          <cell r="G948" t="str">
            <v>Offenbach</v>
          </cell>
          <cell r="H948" t="str">
            <v>OF DV81</v>
          </cell>
        </row>
        <row r="949">
          <cell r="A949" t="str">
            <v>Abel, Jörg</v>
          </cell>
          <cell r="B949">
            <v>4506</v>
          </cell>
          <cell r="C949" t="str">
            <v>Abel</v>
          </cell>
          <cell r="D949" t="str">
            <v>Jörg</v>
          </cell>
          <cell r="E949" t="str">
            <v>Fasanenweg 9</v>
          </cell>
          <cell r="F949">
            <v>63303</v>
          </cell>
          <cell r="G949" t="str">
            <v>Dreieich</v>
          </cell>
          <cell r="H949" t="str">
            <v>OF SPRE</v>
          </cell>
        </row>
        <row r="950">
          <cell r="A950" t="str">
            <v>Butzbach, Holger</v>
          </cell>
          <cell r="B950">
            <v>1225</v>
          </cell>
          <cell r="C950" t="str">
            <v>Butzbach</v>
          </cell>
          <cell r="D950" t="str">
            <v>Holger</v>
          </cell>
          <cell r="E950" t="str">
            <v>Bendeweg 5</v>
          </cell>
          <cell r="F950">
            <v>60437</v>
          </cell>
          <cell r="G950" t="str">
            <v>Frankfurt</v>
          </cell>
          <cell r="H950" t="str">
            <v>OF SPRE</v>
          </cell>
        </row>
        <row r="951">
          <cell r="A951" t="str">
            <v>Ehlers, Wolfgang</v>
          </cell>
          <cell r="B951">
            <v>4737</v>
          </cell>
          <cell r="C951" t="str">
            <v>Ehlers</v>
          </cell>
          <cell r="D951" t="str">
            <v>Wolfgang</v>
          </cell>
          <cell r="E951" t="str">
            <v>Wilhelm-Umbach Str. 15a</v>
          </cell>
          <cell r="F951">
            <v>63225</v>
          </cell>
          <cell r="G951" t="str">
            <v>Langen</v>
          </cell>
          <cell r="H951" t="str">
            <v>OF SPRE</v>
          </cell>
        </row>
        <row r="952">
          <cell r="A952" t="str">
            <v>Fritsch, Jürgen</v>
          </cell>
          <cell r="B952">
            <v>4745</v>
          </cell>
          <cell r="C952" t="str">
            <v>Fritsch</v>
          </cell>
          <cell r="D952" t="str">
            <v>Jürgen</v>
          </cell>
          <cell r="E952" t="str">
            <v>Odenwaldring 158</v>
          </cell>
          <cell r="F952">
            <v>63303</v>
          </cell>
          <cell r="G952" t="str">
            <v>Dreieich</v>
          </cell>
          <cell r="H952" t="str">
            <v>OF SPRE</v>
          </cell>
        </row>
        <row r="953">
          <cell r="A953" t="str">
            <v>Hahn, Dieter</v>
          </cell>
          <cell r="B953">
            <v>1499</v>
          </cell>
          <cell r="C953" t="str">
            <v>Hahn</v>
          </cell>
          <cell r="D953" t="str">
            <v>Dieter</v>
          </cell>
          <cell r="E953" t="str">
            <v>Elisabethenstr. 10</v>
          </cell>
          <cell r="F953">
            <v>63303</v>
          </cell>
          <cell r="G953" t="str">
            <v>Dreieich</v>
          </cell>
          <cell r="H953" t="str">
            <v>OF SPRE</v>
          </cell>
        </row>
        <row r="954">
          <cell r="A954" t="str">
            <v>Hobhahn, Viola</v>
          </cell>
          <cell r="B954">
            <v>4611</v>
          </cell>
          <cell r="C954" t="str">
            <v>Hobhahn</v>
          </cell>
          <cell r="D954" t="str">
            <v>Viola</v>
          </cell>
          <cell r="E954" t="str">
            <v>Philipp-Holzmann-Str. 10</v>
          </cell>
          <cell r="F954">
            <v>63303</v>
          </cell>
          <cell r="G954" t="str">
            <v>Dreieich</v>
          </cell>
          <cell r="H954" t="str">
            <v>OF SPRE</v>
          </cell>
        </row>
        <row r="955">
          <cell r="A955" t="str">
            <v>Kölsch, Tobias</v>
          </cell>
          <cell r="B955">
            <v>4937</v>
          </cell>
          <cell r="C955" t="str">
            <v>Kölsch</v>
          </cell>
          <cell r="D955" t="str">
            <v>Tobias</v>
          </cell>
          <cell r="E955" t="str">
            <v>Offenbacher Landstr. 325</v>
          </cell>
          <cell r="F955">
            <v>60599</v>
          </cell>
          <cell r="G955" t="str">
            <v>Frankfurt</v>
          </cell>
          <cell r="H955" t="str">
            <v>OF SPRE</v>
          </cell>
        </row>
        <row r="956">
          <cell r="A956" t="str">
            <v>Löschinger, Christine</v>
          </cell>
          <cell r="B956">
            <v>4613</v>
          </cell>
          <cell r="C956" t="str">
            <v>Löschinger</v>
          </cell>
          <cell r="D956" t="str">
            <v>Christine</v>
          </cell>
          <cell r="E956" t="str">
            <v>Adam-Rauch-Str. 2</v>
          </cell>
          <cell r="F956">
            <v>64521</v>
          </cell>
          <cell r="G956" t="str">
            <v>Groß-Gerau</v>
          </cell>
          <cell r="H956" t="str">
            <v>OF SPRE</v>
          </cell>
        </row>
        <row r="957">
          <cell r="A957" t="str">
            <v>Möbius, Wolfgang</v>
          </cell>
          <cell r="B957">
            <v>3408</v>
          </cell>
          <cell r="C957" t="str">
            <v>Möbius</v>
          </cell>
          <cell r="D957" t="str">
            <v>Wolfgang</v>
          </cell>
          <cell r="E957" t="str">
            <v>Birkenweg 2</v>
          </cell>
          <cell r="F957">
            <v>63303</v>
          </cell>
          <cell r="G957" t="str">
            <v>Dreieich</v>
          </cell>
          <cell r="H957" t="str">
            <v>OF SPRE</v>
          </cell>
        </row>
        <row r="958">
          <cell r="A958" t="str">
            <v>Paulus, Rainer</v>
          </cell>
          <cell r="B958">
            <v>2821</v>
          </cell>
          <cell r="C958" t="str">
            <v>Paulus</v>
          </cell>
          <cell r="D958" t="str">
            <v>Rainer</v>
          </cell>
          <cell r="E958" t="str">
            <v>Jasminstr. 10</v>
          </cell>
          <cell r="F958">
            <v>16348</v>
          </cell>
          <cell r="G958" t="str">
            <v>Wandlitz</v>
          </cell>
          <cell r="H958" t="str">
            <v>OF SPRE</v>
          </cell>
        </row>
        <row r="959">
          <cell r="A959" t="str">
            <v>Pieper, Willy</v>
          </cell>
          <cell r="B959">
            <v>3985</v>
          </cell>
          <cell r="C959" t="str">
            <v>Pieper</v>
          </cell>
          <cell r="D959" t="str">
            <v>Willy</v>
          </cell>
          <cell r="E959" t="str">
            <v>Am Schlagsbach 11</v>
          </cell>
          <cell r="F959">
            <v>63303</v>
          </cell>
          <cell r="G959" t="str">
            <v>Dreieich</v>
          </cell>
          <cell r="H959" t="str">
            <v>OF SPRE</v>
          </cell>
        </row>
        <row r="960">
          <cell r="A960" t="str">
            <v>Ross, Barbara</v>
          </cell>
          <cell r="B960">
            <v>4612</v>
          </cell>
          <cell r="C960" t="str">
            <v>Ross</v>
          </cell>
          <cell r="D960" t="str">
            <v>Barbara</v>
          </cell>
          <cell r="E960" t="str">
            <v>Kennedystr. 35</v>
          </cell>
          <cell r="F960">
            <v>63303</v>
          </cell>
          <cell r="G960" t="str">
            <v>Dreieich</v>
          </cell>
          <cell r="H960" t="str">
            <v>OF SPRE</v>
          </cell>
        </row>
        <row r="961">
          <cell r="A961" t="str">
            <v>Ruff, Gerhard</v>
          </cell>
          <cell r="B961">
            <v>3992</v>
          </cell>
          <cell r="C961" t="str">
            <v>Ruff</v>
          </cell>
          <cell r="D961" t="str">
            <v>Gerhard</v>
          </cell>
          <cell r="E961" t="str">
            <v>Lessingstr. 14</v>
          </cell>
          <cell r="F961">
            <v>63303</v>
          </cell>
          <cell r="G961" t="str">
            <v>Dreieich</v>
          </cell>
          <cell r="H961" t="str">
            <v>OF SPRE</v>
          </cell>
        </row>
        <row r="962">
          <cell r="A962" t="str">
            <v>Schmiedel, Ruth</v>
          </cell>
          <cell r="B962">
            <v>4806</v>
          </cell>
          <cell r="C962" t="str">
            <v>Schmiedel</v>
          </cell>
          <cell r="D962" t="str">
            <v>Ruth</v>
          </cell>
          <cell r="E962" t="str">
            <v>Wilhelm-Umbach Str. 15a</v>
          </cell>
          <cell r="F962">
            <v>63225</v>
          </cell>
          <cell r="G962" t="str">
            <v>Langen</v>
          </cell>
          <cell r="H962" t="str">
            <v>OF SPRE</v>
          </cell>
        </row>
        <row r="963">
          <cell r="A963" t="str">
            <v>Schulz-Becker, Ute</v>
          </cell>
          <cell r="B963">
            <v>4809</v>
          </cell>
          <cell r="C963" t="str">
            <v>Schulz-Becker</v>
          </cell>
          <cell r="D963" t="str">
            <v>Ute</v>
          </cell>
          <cell r="E963" t="str">
            <v>Jahnstr. 9</v>
          </cell>
          <cell r="F963">
            <v>64347</v>
          </cell>
          <cell r="G963" t="str">
            <v>Griesheim</v>
          </cell>
          <cell r="H963" t="str">
            <v>OF SPRE</v>
          </cell>
        </row>
        <row r="964">
          <cell r="A964" t="str">
            <v>Seipelt, Irene</v>
          </cell>
          <cell r="B964">
            <v>4895</v>
          </cell>
          <cell r="C964" t="str">
            <v>Seipelt</v>
          </cell>
          <cell r="D964" t="str">
            <v>Irene</v>
          </cell>
          <cell r="E964" t="str">
            <v>Ringelnatzstr. 19</v>
          </cell>
          <cell r="F964">
            <v>63329</v>
          </cell>
          <cell r="G964" t="str">
            <v>Egelsbach</v>
          </cell>
          <cell r="H964" t="str">
            <v>OF SPRE</v>
          </cell>
        </row>
        <row r="965">
          <cell r="A965" t="str">
            <v>Wondra, Horst</v>
          </cell>
          <cell r="B965">
            <v>2668</v>
          </cell>
          <cell r="C965" t="str">
            <v>Wondra</v>
          </cell>
          <cell r="D965" t="str">
            <v>Horst</v>
          </cell>
          <cell r="E965" t="str">
            <v>Breslauer Str. 11</v>
          </cell>
          <cell r="F965">
            <v>63225</v>
          </cell>
          <cell r="G965" t="str">
            <v>Langen</v>
          </cell>
          <cell r="H965" t="str">
            <v>OF SPRE</v>
          </cell>
        </row>
        <row r="966">
          <cell r="A966" t="str">
            <v>Wondra, Karlherbert</v>
          </cell>
          <cell r="B966">
            <v>2669</v>
          </cell>
          <cell r="C966" t="str">
            <v>Wondra</v>
          </cell>
          <cell r="D966" t="str">
            <v>Karlherbert</v>
          </cell>
          <cell r="E966" t="str">
            <v>Freiligratstr. 2</v>
          </cell>
          <cell r="F966">
            <v>63225</v>
          </cell>
          <cell r="G966" t="str">
            <v>Langen</v>
          </cell>
          <cell r="H966" t="str">
            <v>OF SPRE</v>
          </cell>
        </row>
        <row r="967">
          <cell r="A967" t="str">
            <v>Zängerle, Horst</v>
          </cell>
          <cell r="B967">
            <v>2678</v>
          </cell>
          <cell r="C967" t="str">
            <v>Zängerle</v>
          </cell>
          <cell r="D967" t="str">
            <v>Horst</v>
          </cell>
          <cell r="E967" t="str">
            <v>Im Birkengrund 47</v>
          </cell>
          <cell r="F967">
            <v>63073</v>
          </cell>
          <cell r="G967" t="str">
            <v>Offenbach</v>
          </cell>
          <cell r="H967" t="str">
            <v>OF SPRE</v>
          </cell>
        </row>
        <row r="968">
          <cell r="A968" t="str">
            <v>Bokern, Aloys</v>
          </cell>
          <cell r="B968">
            <v>1153</v>
          </cell>
          <cell r="C968" t="str">
            <v>Bokern</v>
          </cell>
          <cell r="D968" t="str">
            <v>Aloys</v>
          </cell>
          <cell r="E968" t="str">
            <v>Kolpingstr. 6b</v>
          </cell>
          <cell r="F968">
            <v>26133</v>
          </cell>
          <cell r="G968" t="str">
            <v xml:space="preserve">Oldenburg     </v>
          </cell>
          <cell r="H968" t="str">
            <v>OL 1ODC</v>
          </cell>
        </row>
        <row r="969">
          <cell r="A969" t="str">
            <v>de Vries, Hille</v>
          </cell>
          <cell r="B969">
            <v>3195</v>
          </cell>
          <cell r="C969" t="str">
            <v>de Vries</v>
          </cell>
          <cell r="D969" t="str">
            <v>Hille</v>
          </cell>
          <cell r="E969" t="str">
            <v>Blücherstr. 2</v>
          </cell>
          <cell r="F969">
            <v>26135</v>
          </cell>
          <cell r="G969" t="str">
            <v xml:space="preserve">Oldenburg     </v>
          </cell>
          <cell r="H969" t="str">
            <v>OL 1ODC</v>
          </cell>
        </row>
        <row r="970">
          <cell r="A970" t="str">
            <v>Freese, Jutta</v>
          </cell>
          <cell r="B970">
            <v>1372</v>
          </cell>
          <cell r="C970" t="str">
            <v>Freese</v>
          </cell>
          <cell r="D970" t="str">
            <v>Jutta</v>
          </cell>
          <cell r="E970" t="str">
            <v>Nordring 69c</v>
          </cell>
          <cell r="F970">
            <v>26125</v>
          </cell>
          <cell r="G970" t="str">
            <v>Oldenburg</v>
          </cell>
          <cell r="H970" t="str">
            <v>OL 1ODC</v>
          </cell>
        </row>
        <row r="971">
          <cell r="A971" t="str">
            <v>Götz, Peter</v>
          </cell>
          <cell r="B971">
            <v>4750</v>
          </cell>
          <cell r="C971" t="str">
            <v>Götz</v>
          </cell>
          <cell r="D971" t="str">
            <v>Peter</v>
          </cell>
          <cell r="E971" t="str">
            <v xml:space="preserve">Hermann-Allmers-Weg 10 </v>
          </cell>
          <cell r="F971">
            <v>26122</v>
          </cell>
          <cell r="G971" t="str">
            <v>Oldenburg</v>
          </cell>
          <cell r="H971" t="str">
            <v>OL 1ODC</v>
          </cell>
        </row>
        <row r="972">
          <cell r="A972" t="str">
            <v>Hewelt, Christa</v>
          </cell>
          <cell r="B972">
            <v>1589</v>
          </cell>
          <cell r="C972" t="str">
            <v>Hewelt</v>
          </cell>
          <cell r="D972" t="str">
            <v>Christa</v>
          </cell>
          <cell r="E972" t="str">
            <v>Salbeistr. 33</v>
          </cell>
          <cell r="F972" t="str">
            <v>26129</v>
          </cell>
          <cell r="G972" t="str">
            <v>Oldenburg</v>
          </cell>
          <cell r="H972" t="str">
            <v>OL 1ODC</v>
          </cell>
        </row>
        <row r="973">
          <cell r="A973" t="str">
            <v>Kleppe, Marie-Josefine</v>
          </cell>
          <cell r="B973">
            <v>4971</v>
          </cell>
          <cell r="C973" t="str">
            <v>Kleppe</v>
          </cell>
          <cell r="D973" t="str">
            <v>Marie-Josefine</v>
          </cell>
          <cell r="E973" t="str">
            <v>Fritz-Reuter-Str. 2</v>
          </cell>
          <cell r="F973" t="str">
            <v xml:space="preserve">26122 </v>
          </cell>
          <cell r="G973" t="str">
            <v>Oldenburg</v>
          </cell>
          <cell r="H973" t="str">
            <v>OL 1ODC</v>
          </cell>
        </row>
        <row r="974">
          <cell r="A974" t="str">
            <v>Krause, Annelies</v>
          </cell>
          <cell r="B974">
            <v>4913</v>
          </cell>
          <cell r="C974" t="str">
            <v>Krause</v>
          </cell>
          <cell r="D974" t="str">
            <v>Annelies</v>
          </cell>
          <cell r="E974" t="str">
            <v>Robert-Koch-Str. 3</v>
          </cell>
          <cell r="F974">
            <v>26133</v>
          </cell>
          <cell r="G974" t="str">
            <v>Oldenburg</v>
          </cell>
          <cell r="H974" t="str">
            <v>OL 1ODC</v>
          </cell>
        </row>
        <row r="975">
          <cell r="A975" t="str">
            <v>Lange, Wolfgang</v>
          </cell>
          <cell r="B975">
            <v>4967</v>
          </cell>
          <cell r="C975" t="str">
            <v>Lange</v>
          </cell>
          <cell r="D975" t="str">
            <v>Wolfgang</v>
          </cell>
          <cell r="E975" t="str">
            <v>Burmesterstr. 19</v>
          </cell>
          <cell r="F975">
            <v>26135</v>
          </cell>
          <cell r="G975" t="str">
            <v>Oldenburg</v>
          </cell>
          <cell r="H975" t="str">
            <v>OL 1ODC</v>
          </cell>
        </row>
        <row r="976">
          <cell r="A976" t="str">
            <v>Mannhaupt, Lutz</v>
          </cell>
          <cell r="B976">
            <v>1910</v>
          </cell>
          <cell r="C976" t="str">
            <v>Mannhaupt</v>
          </cell>
          <cell r="D976" t="str">
            <v>Lutz</v>
          </cell>
          <cell r="E976" t="str">
            <v>Ahlersweg 38</v>
          </cell>
          <cell r="F976">
            <v>26127</v>
          </cell>
          <cell r="G976" t="str">
            <v>Oldenburg</v>
          </cell>
          <cell r="H976" t="str">
            <v>OL 1ODC</v>
          </cell>
        </row>
        <row r="977">
          <cell r="A977" t="str">
            <v>Meiners, Jens</v>
          </cell>
          <cell r="B977">
            <v>4377</v>
          </cell>
          <cell r="C977" t="str">
            <v>Meiners</v>
          </cell>
          <cell r="D977" t="str">
            <v>Jens</v>
          </cell>
          <cell r="E977" t="str">
            <v>Birkenhof 6</v>
          </cell>
          <cell r="F977">
            <v>26127</v>
          </cell>
          <cell r="G977" t="str">
            <v>Oldenburg</v>
          </cell>
          <cell r="H977" t="str">
            <v>OL 1ODC</v>
          </cell>
        </row>
        <row r="978">
          <cell r="A978" t="str">
            <v>Rüdebusch, Ursel</v>
          </cell>
          <cell r="B978">
            <v>4914</v>
          </cell>
          <cell r="C978" t="str">
            <v>Rüdebusch</v>
          </cell>
          <cell r="D978" t="str">
            <v>Ursel</v>
          </cell>
          <cell r="E978" t="str">
            <v>Fröbelstr. 10</v>
          </cell>
          <cell r="F978">
            <v>26127</v>
          </cell>
          <cell r="G978" t="str">
            <v>Oldenburg</v>
          </cell>
          <cell r="H978" t="str">
            <v>OL 1ODC</v>
          </cell>
        </row>
        <row r="979">
          <cell r="A979" t="str">
            <v>Schmidt, Nico</v>
          </cell>
          <cell r="B979">
            <v>4965</v>
          </cell>
          <cell r="C979" t="str">
            <v>Schmidt</v>
          </cell>
          <cell r="D979" t="str">
            <v>Nico</v>
          </cell>
          <cell r="E979" t="str">
            <v>Graf-Spee-Str. 43</v>
          </cell>
          <cell r="F979">
            <v>26123</v>
          </cell>
          <cell r="G979" t="str">
            <v>Oldenburg</v>
          </cell>
          <cell r="H979" t="str">
            <v>OL 1ODC</v>
          </cell>
        </row>
        <row r="980">
          <cell r="A980" t="str">
            <v>Theuer, Wolfgang</v>
          </cell>
          <cell r="B980">
            <v>4960</v>
          </cell>
          <cell r="C980" t="str">
            <v>Theuer</v>
          </cell>
          <cell r="D980" t="str">
            <v>Wolfgang</v>
          </cell>
          <cell r="E980" t="str">
            <v>An der Hörne 4</v>
          </cell>
          <cell r="F980" t="str">
            <v>26954</v>
          </cell>
          <cell r="G980" t="str">
            <v>Nordenham</v>
          </cell>
          <cell r="H980" t="str">
            <v>OL 1ODC</v>
          </cell>
        </row>
        <row r="981">
          <cell r="A981" t="str">
            <v>Tilker, Wolfgang</v>
          </cell>
          <cell r="B981">
            <v>4910</v>
          </cell>
          <cell r="C981" t="str">
            <v>Tilker</v>
          </cell>
          <cell r="D981" t="str">
            <v>Wolfgang</v>
          </cell>
          <cell r="E981" t="str">
            <v>Kanonierstr. 3</v>
          </cell>
          <cell r="F981">
            <v>26135</v>
          </cell>
          <cell r="G981" t="str">
            <v>Oldenburg</v>
          </cell>
          <cell r="H981" t="str">
            <v>OL 1ODC</v>
          </cell>
        </row>
        <row r="982">
          <cell r="A982" t="str">
            <v>Zeitzmann, Tilo</v>
          </cell>
          <cell r="B982">
            <v>3669</v>
          </cell>
          <cell r="C982" t="str">
            <v>Zeitzmann</v>
          </cell>
          <cell r="D982" t="str">
            <v>Tilo</v>
          </cell>
          <cell r="E982" t="str">
            <v>Schulweg 31</v>
          </cell>
          <cell r="F982" t="str">
            <v>26121</v>
          </cell>
          <cell r="G982" t="str">
            <v>Oldenburg</v>
          </cell>
          <cell r="H982" t="str">
            <v>OL 1ODC</v>
          </cell>
        </row>
        <row r="983">
          <cell r="A983" t="str">
            <v>Ziechmann, Dr. Jürgen</v>
          </cell>
          <cell r="B983">
            <v>2684</v>
          </cell>
          <cell r="C983" t="str">
            <v>Ziechmann</v>
          </cell>
          <cell r="D983" t="str">
            <v>Dr. Jürgen</v>
          </cell>
          <cell r="E983" t="str">
            <v>Am Kanal 39</v>
          </cell>
          <cell r="F983">
            <v>26203</v>
          </cell>
          <cell r="G983" t="str">
            <v>Wardenburg</v>
          </cell>
          <cell r="H983" t="str">
            <v>OL 1ODC</v>
          </cell>
        </row>
        <row r="984">
          <cell r="A984" t="str">
            <v>Beerens, Agnes</v>
          </cell>
          <cell r="B984">
            <v>1075</v>
          </cell>
          <cell r="C984" t="str">
            <v>Beerens</v>
          </cell>
          <cell r="D984" t="str">
            <v>Agnes</v>
          </cell>
          <cell r="E984" t="str">
            <v>Hafenstr. 9</v>
          </cell>
          <cell r="F984">
            <v>26188</v>
          </cell>
          <cell r="G984" t="str">
            <v>Jeddeloh II</v>
          </cell>
          <cell r="H984" t="str">
            <v>OL AF</v>
          </cell>
        </row>
        <row r="985">
          <cell r="A985" t="str">
            <v>Beerens, Sven</v>
          </cell>
          <cell r="B985">
            <v>4619</v>
          </cell>
          <cell r="C985" t="str">
            <v>Beerens</v>
          </cell>
          <cell r="D985" t="str">
            <v>Sven</v>
          </cell>
          <cell r="E985" t="str">
            <v>Carl-von-Ossietzky-Str. 1a</v>
          </cell>
          <cell r="F985">
            <v>26129</v>
          </cell>
          <cell r="G985" t="str">
            <v>Oldenburg</v>
          </cell>
          <cell r="H985" t="str">
            <v>OL AF</v>
          </cell>
        </row>
        <row r="986">
          <cell r="A986" t="str">
            <v>Faulwetter, Silke</v>
          </cell>
          <cell r="B986">
            <v>1342</v>
          </cell>
          <cell r="C986" t="str">
            <v>Faulwetter</v>
          </cell>
          <cell r="D986" t="str">
            <v>Silke</v>
          </cell>
          <cell r="E986" t="str">
            <v>Breslauer Str. 28</v>
          </cell>
          <cell r="F986">
            <v>26135</v>
          </cell>
          <cell r="G986" t="str">
            <v>Oldenburg</v>
          </cell>
          <cell r="H986" t="str">
            <v>OL AF</v>
          </cell>
        </row>
        <row r="987">
          <cell r="A987" t="str">
            <v>Hüer, Sybille</v>
          </cell>
          <cell r="B987">
            <v>3840</v>
          </cell>
          <cell r="C987" t="str">
            <v>Hüer</v>
          </cell>
          <cell r="D987" t="str">
            <v>Sybille</v>
          </cell>
          <cell r="E987" t="str">
            <v>Am Hang 5</v>
          </cell>
          <cell r="F987">
            <v>26180</v>
          </cell>
          <cell r="G987" t="str">
            <v>Rastede</v>
          </cell>
          <cell r="H987" t="str">
            <v>OL AF</v>
          </cell>
        </row>
        <row r="988">
          <cell r="A988" t="str">
            <v>Kreiling, Anne</v>
          </cell>
          <cell r="B988">
            <v>1774</v>
          </cell>
          <cell r="C988" t="str">
            <v>Kreiling</v>
          </cell>
          <cell r="D988" t="str">
            <v>Anne</v>
          </cell>
          <cell r="E988" t="str">
            <v>Struthoffs Kamp 23f</v>
          </cell>
          <cell r="F988">
            <v>26125</v>
          </cell>
          <cell r="G988" t="str">
            <v xml:space="preserve">Oldenburg </v>
          </cell>
          <cell r="H988" t="str">
            <v>OL AF</v>
          </cell>
        </row>
        <row r="989">
          <cell r="A989" t="str">
            <v>Meidinger, Ingo</v>
          </cell>
          <cell r="B989">
            <v>4556</v>
          </cell>
          <cell r="C989" t="str">
            <v>Meidinger</v>
          </cell>
          <cell r="D989" t="str">
            <v>Ingo</v>
          </cell>
          <cell r="E989" t="str">
            <v>An der Eiche 44</v>
          </cell>
          <cell r="F989">
            <v>25421</v>
          </cell>
          <cell r="G989" t="str">
            <v>Pinneberg</v>
          </cell>
          <cell r="H989" t="str">
            <v>OL AF</v>
          </cell>
        </row>
        <row r="990">
          <cell r="A990" t="str">
            <v>Müller, Hermann</v>
          </cell>
          <cell r="B990">
            <v>3800</v>
          </cell>
          <cell r="C990" t="str">
            <v>Müller</v>
          </cell>
          <cell r="D990" t="str">
            <v>Hermann</v>
          </cell>
          <cell r="E990" t="str">
            <v>Rübezahlstr. 14</v>
          </cell>
          <cell r="F990">
            <v>26127</v>
          </cell>
          <cell r="G990" t="str">
            <v>Oldenburg</v>
          </cell>
          <cell r="H990" t="str">
            <v>OL AF</v>
          </cell>
        </row>
        <row r="991">
          <cell r="A991" t="str">
            <v>Reich, Hans-Dieter</v>
          </cell>
          <cell r="B991">
            <v>2169</v>
          </cell>
          <cell r="C991" t="str">
            <v>Reich</v>
          </cell>
          <cell r="D991" t="str">
            <v>Hans-Dieter</v>
          </cell>
          <cell r="E991" t="str">
            <v>Veilchenweg 14</v>
          </cell>
          <cell r="F991">
            <v>26135</v>
          </cell>
          <cell r="G991" t="str">
            <v>Oldenburg</v>
          </cell>
          <cell r="H991" t="str">
            <v>OL AF</v>
          </cell>
        </row>
        <row r="992">
          <cell r="A992" t="str">
            <v>Richter, Peter</v>
          </cell>
          <cell r="B992">
            <v>3990</v>
          </cell>
          <cell r="C992" t="str">
            <v>Richter</v>
          </cell>
          <cell r="D992" t="str">
            <v>Peter</v>
          </cell>
          <cell r="E992" t="str">
            <v>Birkenkamp 48</v>
          </cell>
          <cell r="F992">
            <v>26188</v>
          </cell>
          <cell r="G992" t="str">
            <v>Edewecht</v>
          </cell>
          <cell r="H992" t="str">
            <v>OL AF</v>
          </cell>
        </row>
        <row r="993">
          <cell r="A993" t="str">
            <v>Swarovski, Janine</v>
          </cell>
          <cell r="B993">
            <v>4652</v>
          </cell>
          <cell r="C993" t="str">
            <v>Swarovski</v>
          </cell>
          <cell r="D993" t="str">
            <v>Janine</v>
          </cell>
          <cell r="E993" t="str">
            <v>Hamburger Str. 7</v>
          </cell>
          <cell r="F993">
            <v>27804</v>
          </cell>
          <cell r="G993" t="str">
            <v>Berne</v>
          </cell>
          <cell r="H993" t="str">
            <v>OL AF</v>
          </cell>
        </row>
        <row r="994">
          <cell r="A994" t="str">
            <v>Bader, Michael</v>
          </cell>
          <cell r="B994">
            <v>1040</v>
          </cell>
          <cell r="C994" t="str">
            <v>Bader</v>
          </cell>
          <cell r="D994" t="str">
            <v>Michael</v>
          </cell>
          <cell r="E994" t="str">
            <v>Zum Höchst 24</v>
          </cell>
          <cell r="F994">
            <v>54296</v>
          </cell>
          <cell r="G994" t="str">
            <v>Trier</v>
          </cell>
          <cell r="H994" t="str">
            <v>OS KAR</v>
          </cell>
        </row>
        <row r="995">
          <cell r="A995" t="str">
            <v>Bader, Gudrun</v>
          </cell>
          <cell r="B995">
            <v>1147</v>
          </cell>
          <cell r="C995" t="str">
            <v>Bader</v>
          </cell>
          <cell r="D995" t="str">
            <v>Gudrun</v>
          </cell>
          <cell r="E995" t="str">
            <v>Zum Höchst 24</v>
          </cell>
          <cell r="F995">
            <v>54296</v>
          </cell>
          <cell r="G995" t="str">
            <v>Trier</v>
          </cell>
          <cell r="H995" t="str">
            <v>OS KAR</v>
          </cell>
        </row>
        <row r="996">
          <cell r="A996" t="str">
            <v>Boos, Hartmut</v>
          </cell>
          <cell r="B996">
            <v>1164</v>
          </cell>
          <cell r="C996" t="str">
            <v>Boos</v>
          </cell>
          <cell r="D996" t="str">
            <v>Hartmut</v>
          </cell>
          <cell r="E996" t="str">
            <v>Auf Schwarzfeld 12</v>
          </cell>
          <cell r="F996">
            <v>54292</v>
          </cell>
          <cell r="G996" t="str">
            <v>Trier</v>
          </cell>
          <cell r="H996" t="str">
            <v>OS KAR</v>
          </cell>
        </row>
        <row r="997">
          <cell r="A997" t="str">
            <v>Gören, Wolfgang</v>
          </cell>
          <cell r="B997">
            <v>1441</v>
          </cell>
          <cell r="C997" t="str">
            <v>Gören</v>
          </cell>
          <cell r="D997" t="str">
            <v>Wolfgang</v>
          </cell>
          <cell r="E997" t="str">
            <v>An der Ziegelei 4</v>
          </cell>
          <cell r="F997">
            <v>54295</v>
          </cell>
          <cell r="G997" t="str">
            <v>Trier</v>
          </cell>
          <cell r="H997" t="str">
            <v>OS KAR</v>
          </cell>
        </row>
        <row r="998">
          <cell r="A998" t="str">
            <v>Grieser, Barbara</v>
          </cell>
          <cell r="B998">
            <v>1451</v>
          </cell>
          <cell r="C998" t="str">
            <v>Grieser</v>
          </cell>
          <cell r="D998" t="str">
            <v>Barbara</v>
          </cell>
          <cell r="E998" t="str">
            <v>8 rue de Vincennes</v>
          </cell>
          <cell r="F998" t="str">
            <v>F 35000</v>
          </cell>
          <cell r="G998" t="str">
            <v>Rennes</v>
          </cell>
          <cell r="H998" t="str">
            <v>OS KAR</v>
          </cell>
        </row>
        <row r="999">
          <cell r="A999" t="str">
            <v>Grieser, Hermann</v>
          </cell>
          <cell r="B999">
            <v>1452</v>
          </cell>
          <cell r="C999" t="str">
            <v>Grieser</v>
          </cell>
          <cell r="D999" t="str">
            <v>Hermann</v>
          </cell>
          <cell r="E999" t="str">
            <v>Wallstr. 44</v>
          </cell>
          <cell r="F999">
            <v>66482</v>
          </cell>
          <cell r="G999" t="str">
            <v>Zweibrücken</v>
          </cell>
          <cell r="H999" t="str">
            <v>OS KAR</v>
          </cell>
        </row>
        <row r="1000">
          <cell r="A1000" t="str">
            <v>Henke, Ulrich</v>
          </cell>
          <cell r="B1000">
            <v>1558</v>
          </cell>
          <cell r="C1000" t="str">
            <v>Henke</v>
          </cell>
          <cell r="D1000" t="str">
            <v>Ulrich</v>
          </cell>
          <cell r="E1000" t="str">
            <v>Acherstr. 8</v>
          </cell>
          <cell r="F1000">
            <v>76199</v>
          </cell>
          <cell r="G1000" t="str">
            <v>Karlsruhe</v>
          </cell>
          <cell r="H1000" t="str">
            <v>OS KAR</v>
          </cell>
        </row>
        <row r="1001">
          <cell r="A1001" t="str">
            <v>Knuth, Michael</v>
          </cell>
          <cell r="B1001">
            <v>1737</v>
          </cell>
          <cell r="C1001" t="str">
            <v>Knuth</v>
          </cell>
          <cell r="D1001" t="str">
            <v>Michael</v>
          </cell>
          <cell r="E1001" t="str">
            <v>Kempener Str. 92</v>
          </cell>
          <cell r="F1001">
            <v>50733</v>
          </cell>
          <cell r="G1001" t="str">
            <v>Köln</v>
          </cell>
          <cell r="H1001" t="str">
            <v>OS KAR</v>
          </cell>
        </row>
        <row r="1002">
          <cell r="A1002" t="str">
            <v>Pelz, Heribert</v>
          </cell>
          <cell r="B1002">
            <v>2084</v>
          </cell>
          <cell r="C1002" t="str">
            <v>Pelz</v>
          </cell>
          <cell r="D1002" t="str">
            <v>Heribert</v>
          </cell>
          <cell r="E1002" t="str">
            <v>Konrad-Adenauer-Str. 31</v>
          </cell>
          <cell r="F1002">
            <v>54329</v>
          </cell>
          <cell r="G1002" t="str">
            <v>Konz</v>
          </cell>
          <cell r="H1002" t="str">
            <v>OS KAR</v>
          </cell>
        </row>
        <row r="1003">
          <cell r="A1003" t="str">
            <v>Rosemeyer, Hans-Jürgen</v>
          </cell>
          <cell r="B1003">
            <v>2217</v>
          </cell>
          <cell r="C1003" t="str">
            <v>Rosemeyer</v>
          </cell>
          <cell r="D1003" t="str">
            <v>Hans-Jürgen</v>
          </cell>
          <cell r="E1003" t="str">
            <v>Wittekindplatz 6</v>
          </cell>
          <cell r="F1003">
            <v>49074</v>
          </cell>
          <cell r="G1003" t="str">
            <v>Osnabrück</v>
          </cell>
          <cell r="H1003" t="str">
            <v>OS KAR</v>
          </cell>
        </row>
        <row r="1004">
          <cell r="A1004" t="str">
            <v>Stürzbecher, Winfried</v>
          </cell>
          <cell r="B1004">
            <v>2495</v>
          </cell>
          <cell r="C1004" t="str">
            <v>Stürzbecher</v>
          </cell>
          <cell r="D1004" t="str">
            <v>Winfried</v>
          </cell>
          <cell r="E1004" t="str">
            <v>Severinstr. 92</v>
          </cell>
          <cell r="F1004">
            <v>50678</v>
          </cell>
          <cell r="G1004" t="str">
            <v>Köln</v>
          </cell>
          <cell r="H1004" t="str">
            <v>OS KAR</v>
          </cell>
        </row>
        <row r="1005">
          <cell r="A1005" t="str">
            <v>Beidatsch, Christine</v>
          </cell>
          <cell r="B1005">
            <v>2914</v>
          </cell>
          <cell r="C1005" t="str">
            <v>Beidatsch</v>
          </cell>
          <cell r="D1005" t="str">
            <v>Christine</v>
          </cell>
          <cell r="E1005" t="str">
            <v>Ringstr. 15</v>
          </cell>
          <cell r="F1005">
            <v>42897</v>
          </cell>
          <cell r="G1005" t="str">
            <v>Remscheid</v>
          </cell>
          <cell r="H1005" t="str">
            <v>RS Berg</v>
          </cell>
        </row>
        <row r="1006">
          <cell r="A1006" t="str">
            <v>Gerber, Peter</v>
          </cell>
          <cell r="B1006">
            <v>3231</v>
          </cell>
          <cell r="C1006" t="str">
            <v>Gerber</v>
          </cell>
          <cell r="D1006" t="str">
            <v>Peter</v>
          </cell>
          <cell r="E1006" t="str">
            <v>Bergfrieder Weg 2b</v>
          </cell>
          <cell r="F1006">
            <v>42859</v>
          </cell>
          <cell r="G1006" t="str">
            <v>Remscheid</v>
          </cell>
          <cell r="H1006" t="str">
            <v>RS Berg</v>
          </cell>
        </row>
        <row r="1007">
          <cell r="A1007" t="str">
            <v>Hauptfleisch, Udo</v>
          </cell>
          <cell r="B1007">
            <v>4754</v>
          </cell>
          <cell r="C1007" t="str">
            <v>Hauptfleisch</v>
          </cell>
          <cell r="D1007" t="str">
            <v>Udo</v>
          </cell>
          <cell r="E1007" t="str">
            <v>Hasenberger Weg 49</v>
          </cell>
          <cell r="F1007">
            <v>42857</v>
          </cell>
          <cell r="G1007" t="str">
            <v>Remscheid</v>
          </cell>
          <cell r="H1007" t="str">
            <v>RS Berg</v>
          </cell>
        </row>
        <row r="1008">
          <cell r="A1008" t="str">
            <v>Hilger, Peter</v>
          </cell>
          <cell r="B1008">
            <v>2952</v>
          </cell>
          <cell r="C1008" t="str">
            <v>Hilger</v>
          </cell>
          <cell r="D1008" t="str">
            <v>Peter</v>
          </cell>
          <cell r="E1008" t="str">
            <v>Falkenberg 5</v>
          </cell>
          <cell r="F1008">
            <v>42859</v>
          </cell>
          <cell r="G1008" t="str">
            <v>Remscheid</v>
          </cell>
          <cell r="H1008" t="str">
            <v>RS Berg</v>
          </cell>
        </row>
        <row r="1009">
          <cell r="A1009" t="str">
            <v>Kalkuhl-Birkenfeld, Heike</v>
          </cell>
          <cell r="B1009">
            <v>2964</v>
          </cell>
          <cell r="C1009" t="str">
            <v>Kalkuhl-Birkenfeld</v>
          </cell>
          <cell r="D1009" t="str">
            <v>Heike</v>
          </cell>
          <cell r="E1009" t="str">
            <v>Geschw.-Scholl-Str. 73</v>
          </cell>
          <cell r="F1009">
            <v>42897</v>
          </cell>
          <cell r="G1009" t="str">
            <v>Remscheid</v>
          </cell>
          <cell r="H1009" t="str">
            <v>RS Berg</v>
          </cell>
        </row>
        <row r="1010">
          <cell r="A1010" t="str">
            <v>Neff-Wetzel, Brigitte</v>
          </cell>
          <cell r="B1010">
            <v>4824</v>
          </cell>
          <cell r="C1010" t="str">
            <v>Neff-Wetzel</v>
          </cell>
          <cell r="D1010" t="str">
            <v>Brigitte</v>
          </cell>
          <cell r="E1010" t="str">
            <v>Doddestr. 13</v>
          </cell>
          <cell r="F1010">
            <v>42859</v>
          </cell>
          <cell r="G1010" t="str">
            <v>Remscheid</v>
          </cell>
          <cell r="H1010" t="str">
            <v>RS Berg</v>
          </cell>
        </row>
        <row r="1011">
          <cell r="A1011" t="str">
            <v>Sanio, Jochen</v>
          </cell>
          <cell r="B1011">
            <v>4798</v>
          </cell>
          <cell r="C1011" t="str">
            <v>Sanio</v>
          </cell>
          <cell r="D1011" t="str">
            <v>Jochen</v>
          </cell>
          <cell r="E1011" t="str">
            <v>Wüstenhagener Str. 17</v>
          </cell>
          <cell r="F1011">
            <v>42855</v>
          </cell>
          <cell r="G1011" t="str">
            <v xml:space="preserve">Remscheid </v>
          </cell>
          <cell r="H1011" t="str">
            <v>RS Berg</v>
          </cell>
        </row>
        <row r="1012">
          <cell r="A1012" t="str">
            <v>Sanker, Dagmar</v>
          </cell>
          <cell r="B1012">
            <v>3146</v>
          </cell>
          <cell r="C1012" t="str">
            <v>Sanker</v>
          </cell>
          <cell r="D1012" t="str">
            <v>Dagmar</v>
          </cell>
          <cell r="E1012" t="str">
            <v>Bergfrieder Weg 2b</v>
          </cell>
          <cell r="F1012">
            <v>42859</v>
          </cell>
          <cell r="G1012" t="str">
            <v>Remscheid</v>
          </cell>
          <cell r="H1012" t="str">
            <v>RS Berg</v>
          </cell>
        </row>
        <row r="1013">
          <cell r="A1013" t="str">
            <v>Schmidt, Uwe</v>
          </cell>
          <cell r="B1013">
            <v>4952</v>
          </cell>
          <cell r="C1013" t="str">
            <v>Schmidt</v>
          </cell>
          <cell r="D1013" t="str">
            <v>Uwe</v>
          </cell>
          <cell r="E1013" t="str">
            <v>Windgassenstr. 55</v>
          </cell>
          <cell r="F1013">
            <v>42897</v>
          </cell>
          <cell r="G1013" t="str">
            <v>Remscheid</v>
          </cell>
          <cell r="H1013" t="str">
            <v>RS Berg</v>
          </cell>
        </row>
        <row r="1014">
          <cell r="A1014" t="str">
            <v>Wagener, Ulrich</v>
          </cell>
          <cell r="B1014">
            <v>4817</v>
          </cell>
          <cell r="C1014" t="str">
            <v>Wagener</v>
          </cell>
          <cell r="D1014" t="str">
            <v>Ulrich</v>
          </cell>
          <cell r="E1014" t="str">
            <v>Kremenholler Str. 103</v>
          </cell>
          <cell r="F1014">
            <v>42857</v>
          </cell>
          <cell r="G1014" t="str">
            <v>Remscheid</v>
          </cell>
          <cell r="H1014" t="str">
            <v>RS Berg</v>
          </cell>
        </row>
        <row r="1015">
          <cell r="A1015" t="str">
            <v>Wetzel, Klaus</v>
          </cell>
          <cell r="B1015">
            <v>4825</v>
          </cell>
          <cell r="C1015" t="str">
            <v>Wetzel</v>
          </cell>
          <cell r="D1015" t="str">
            <v>Klaus</v>
          </cell>
          <cell r="E1015" t="str">
            <v>Doddestr. 13</v>
          </cell>
          <cell r="F1015">
            <v>42859</v>
          </cell>
          <cell r="G1015" t="str">
            <v>Remscheid</v>
          </cell>
          <cell r="H1015" t="str">
            <v>RS Berg</v>
          </cell>
        </row>
        <row r="1016">
          <cell r="A1016" t="str">
            <v>Aschenbach, Angelika</v>
          </cell>
          <cell r="B1016">
            <v>3590</v>
          </cell>
          <cell r="C1016" t="str">
            <v>Aschenbach</v>
          </cell>
          <cell r="D1016" t="str">
            <v>Angelika</v>
          </cell>
          <cell r="E1016" t="str">
            <v>Vogelsangstr. 43</v>
          </cell>
          <cell r="F1016">
            <v>65207</v>
          </cell>
          <cell r="G1016" t="str">
            <v>Wiesbaden</v>
          </cell>
          <cell r="H1016" t="str">
            <v>RÜDLN</v>
          </cell>
        </row>
        <row r="1017">
          <cell r="A1017" t="str">
            <v>Blau, Jörg</v>
          </cell>
          <cell r="B1017">
            <v>1127</v>
          </cell>
          <cell r="C1017" t="str">
            <v>Blau</v>
          </cell>
          <cell r="D1017" t="str">
            <v>Jörg</v>
          </cell>
          <cell r="E1017" t="str">
            <v>Zur Steinritz 17</v>
          </cell>
          <cell r="F1017">
            <v>65527</v>
          </cell>
          <cell r="G1017" t="str">
            <v>Niedernhausen</v>
          </cell>
          <cell r="H1017" t="str">
            <v>RÜDLN</v>
          </cell>
        </row>
        <row r="1018">
          <cell r="A1018" t="str">
            <v>Buggenhagen, Barbara</v>
          </cell>
          <cell r="B1018">
            <v>1208</v>
          </cell>
          <cell r="C1018" t="str">
            <v>Buggenhagen</v>
          </cell>
          <cell r="D1018" t="str">
            <v>Barbara</v>
          </cell>
          <cell r="E1018" t="str">
            <v>Sandhasenweg 5</v>
          </cell>
          <cell r="F1018">
            <v>65207</v>
          </cell>
          <cell r="G1018" t="str">
            <v>Wiesbaden-Heßloch</v>
          </cell>
          <cell r="H1018" t="str">
            <v>RÜDLN</v>
          </cell>
        </row>
        <row r="1019">
          <cell r="A1019" t="str">
            <v>Buggenhagen, Moritz</v>
          </cell>
          <cell r="B1019">
            <v>4622</v>
          </cell>
          <cell r="C1019" t="str">
            <v>Buggenhagen</v>
          </cell>
          <cell r="D1019" t="str">
            <v>Moritz</v>
          </cell>
          <cell r="E1019" t="str">
            <v>Sandhasenweg 5</v>
          </cell>
          <cell r="F1019">
            <v>65207</v>
          </cell>
          <cell r="G1019" t="str">
            <v>Wiesbaden</v>
          </cell>
          <cell r="H1019" t="str">
            <v>RÜDLN</v>
          </cell>
        </row>
        <row r="1020">
          <cell r="A1020" t="str">
            <v>Cassier, Horst-Dieter</v>
          </cell>
          <cell r="B1020">
            <v>2927</v>
          </cell>
          <cell r="C1020" t="str">
            <v>Cassier</v>
          </cell>
          <cell r="D1020" t="str">
            <v>Horst-Dieter</v>
          </cell>
          <cell r="E1020" t="str">
            <v>Ahornstr. 13</v>
          </cell>
          <cell r="F1020">
            <v>65527</v>
          </cell>
          <cell r="G1020" t="str">
            <v>Niedernhausen</v>
          </cell>
          <cell r="H1020" t="str">
            <v>RÜDLN</v>
          </cell>
        </row>
        <row r="1021">
          <cell r="A1021" t="str">
            <v>Dörr, Marlies</v>
          </cell>
          <cell r="B1021">
            <v>4969</v>
          </cell>
          <cell r="C1021" t="str">
            <v>Dörr</v>
          </cell>
          <cell r="D1021" t="str">
            <v>Marlies</v>
          </cell>
          <cell r="E1021" t="str">
            <v>Hochstr. 7</v>
          </cell>
          <cell r="F1021">
            <v>65527</v>
          </cell>
          <cell r="G1021" t="str">
            <v>Niedernhausen</v>
          </cell>
          <cell r="H1021" t="str">
            <v>RÜDLN</v>
          </cell>
        </row>
        <row r="1022">
          <cell r="A1022" t="str">
            <v>Eckl, Kristine</v>
          </cell>
          <cell r="B1022">
            <v>1292</v>
          </cell>
          <cell r="C1022" t="str">
            <v>Eckl</v>
          </cell>
          <cell r="D1022" t="str">
            <v>Kristine</v>
          </cell>
          <cell r="E1022" t="str">
            <v>Hohe-Kanzel-Str. 6</v>
          </cell>
          <cell r="F1022">
            <v>65527</v>
          </cell>
          <cell r="G1022" t="str">
            <v>Niedernhausen</v>
          </cell>
          <cell r="H1022" t="str">
            <v>RÜDLN</v>
          </cell>
        </row>
        <row r="1023">
          <cell r="A1023" t="str">
            <v>Falkenberg, Rita</v>
          </cell>
          <cell r="B1023">
            <v>1340</v>
          </cell>
          <cell r="C1023" t="str">
            <v>Falkenberg</v>
          </cell>
          <cell r="D1023" t="str">
            <v>Rita</v>
          </cell>
          <cell r="E1023" t="str">
            <v>Distelweg 33</v>
          </cell>
          <cell r="F1023">
            <v>65527</v>
          </cell>
          <cell r="G1023" t="str">
            <v>Niedernhausen</v>
          </cell>
          <cell r="H1023" t="str">
            <v>RÜDLN</v>
          </cell>
        </row>
        <row r="1024">
          <cell r="A1024" t="str">
            <v>Humbert, Gerhard</v>
          </cell>
          <cell r="B1024">
            <v>1633</v>
          </cell>
          <cell r="C1024" t="str">
            <v>Humbert</v>
          </cell>
          <cell r="D1024" t="str">
            <v>Gerhard</v>
          </cell>
          <cell r="E1024" t="str">
            <v>Am Schäferberg 79</v>
          </cell>
          <cell r="F1024">
            <v>65527</v>
          </cell>
          <cell r="G1024" t="str">
            <v>Niedernhausen</v>
          </cell>
          <cell r="H1024" t="str">
            <v>RÜDLN</v>
          </cell>
        </row>
        <row r="1025">
          <cell r="A1025" t="str">
            <v>Kottwitz, Klaus</v>
          </cell>
          <cell r="B1025">
            <v>3636</v>
          </cell>
          <cell r="C1025" t="str">
            <v>Kottwitz</v>
          </cell>
          <cell r="D1025" t="str">
            <v>Klaus</v>
          </cell>
          <cell r="E1025" t="str">
            <v>Vogelsangstr. 43</v>
          </cell>
          <cell r="F1025">
            <v>65207</v>
          </cell>
          <cell r="G1025" t="str">
            <v>Wiesbaden</v>
          </cell>
          <cell r="H1025" t="str">
            <v>RÜDLN</v>
          </cell>
        </row>
        <row r="1026">
          <cell r="A1026" t="str">
            <v>Kroll, Rainer</v>
          </cell>
          <cell r="B1026">
            <v>1786</v>
          </cell>
          <cell r="C1026" t="str">
            <v>Kroll</v>
          </cell>
          <cell r="D1026" t="str">
            <v>Rainer</v>
          </cell>
          <cell r="E1026" t="str">
            <v>Panoramaweg 25</v>
          </cell>
          <cell r="F1026">
            <v>65510</v>
          </cell>
          <cell r="G1026" t="str">
            <v>Idstein</v>
          </cell>
          <cell r="H1026" t="str">
            <v>RÜDLN</v>
          </cell>
        </row>
        <row r="1027">
          <cell r="A1027" t="str">
            <v>Oberländer, Wolfgang</v>
          </cell>
          <cell r="B1027">
            <v>2044</v>
          </cell>
          <cell r="C1027" t="str">
            <v>Oberländer</v>
          </cell>
          <cell r="D1027" t="str">
            <v>Wolfgang</v>
          </cell>
          <cell r="E1027" t="str">
            <v>Idsteiner Str. 88</v>
          </cell>
          <cell r="F1027">
            <v>65527</v>
          </cell>
          <cell r="G1027" t="str">
            <v>Niedernhausen</v>
          </cell>
          <cell r="H1027" t="str">
            <v>RÜDLN</v>
          </cell>
        </row>
        <row r="1028">
          <cell r="A1028" t="str">
            <v>Odenbreit, Elke</v>
          </cell>
          <cell r="B1028">
            <v>2828</v>
          </cell>
          <cell r="C1028" t="str">
            <v>Odenbreit</v>
          </cell>
          <cell r="D1028" t="str">
            <v>Elke</v>
          </cell>
          <cell r="E1028" t="str">
            <v>Limburger Str. 63i</v>
          </cell>
          <cell r="F1028">
            <v>65232</v>
          </cell>
          <cell r="G1028" t="str">
            <v xml:space="preserve">Taunusstein </v>
          </cell>
          <cell r="H1028" t="str">
            <v>RÜDLN</v>
          </cell>
        </row>
        <row r="1029">
          <cell r="A1029" t="str">
            <v>Piotrowski, Sven</v>
          </cell>
          <cell r="B1029">
            <v>3277</v>
          </cell>
          <cell r="C1029" t="str">
            <v>Piotrowski</v>
          </cell>
          <cell r="D1029" t="str">
            <v>Sven</v>
          </cell>
          <cell r="E1029" t="str">
            <v>Kronberger Str. 4</v>
          </cell>
          <cell r="F1029">
            <v>61449</v>
          </cell>
          <cell r="G1029" t="str">
            <v>Steinbach</v>
          </cell>
          <cell r="H1029" t="str">
            <v>RÜDLN</v>
          </cell>
        </row>
        <row r="1030">
          <cell r="A1030" t="str">
            <v>Sauerborn, Frank</v>
          </cell>
          <cell r="B1030">
            <v>2830</v>
          </cell>
          <cell r="C1030" t="str">
            <v>Sauerborn</v>
          </cell>
          <cell r="D1030" t="str">
            <v>Frank</v>
          </cell>
          <cell r="E1030" t="str">
            <v>Fichtenstr. 32</v>
          </cell>
          <cell r="F1030">
            <v>65527</v>
          </cell>
          <cell r="G1030" t="str">
            <v>Niedernhausen</v>
          </cell>
          <cell r="H1030" t="str">
            <v>RÜDLN</v>
          </cell>
        </row>
        <row r="1031">
          <cell r="A1031" t="str">
            <v>Schmidt, Christian</v>
          </cell>
          <cell r="B1031">
            <v>3694</v>
          </cell>
          <cell r="C1031" t="str">
            <v>Schmidt</v>
          </cell>
          <cell r="D1031" t="str">
            <v>Christian</v>
          </cell>
          <cell r="E1031" t="str">
            <v>Sandhasenweg 5</v>
          </cell>
          <cell r="F1031">
            <v>65207</v>
          </cell>
          <cell r="G1031" t="str">
            <v>Wiesbaden-Heßloch</v>
          </cell>
          <cell r="H1031" t="str">
            <v>RÜDLN</v>
          </cell>
        </row>
        <row r="1032">
          <cell r="A1032" t="str">
            <v>Schneekloth, Heike</v>
          </cell>
          <cell r="B1032">
            <v>2020</v>
          </cell>
          <cell r="C1032" t="str">
            <v>Schneekloth</v>
          </cell>
          <cell r="D1032" t="str">
            <v>Heike</v>
          </cell>
          <cell r="E1032" t="str">
            <v>Am Tanzplatz 1</v>
          </cell>
          <cell r="F1032">
            <v>65527</v>
          </cell>
          <cell r="G1032" t="str">
            <v>Niedernhausen</v>
          </cell>
          <cell r="H1032" t="str">
            <v>RÜDLN</v>
          </cell>
        </row>
        <row r="1033">
          <cell r="A1033" t="str">
            <v>Schneekloth, Holger</v>
          </cell>
          <cell r="B1033">
            <v>3767</v>
          </cell>
          <cell r="C1033" t="str">
            <v>Schneekloth</v>
          </cell>
          <cell r="D1033" t="str">
            <v>Holger</v>
          </cell>
          <cell r="E1033" t="str">
            <v>Am Tanzplatz 1</v>
          </cell>
          <cell r="F1033">
            <v>65527</v>
          </cell>
          <cell r="G1033" t="str">
            <v>Niedernhausen</v>
          </cell>
          <cell r="H1033" t="str">
            <v>RÜDLN</v>
          </cell>
        </row>
        <row r="1034">
          <cell r="A1034" t="str">
            <v>Schneider, Ellen</v>
          </cell>
          <cell r="B1034">
            <v>2329</v>
          </cell>
          <cell r="C1034" t="str">
            <v>Schneider</v>
          </cell>
          <cell r="D1034" t="str">
            <v>Ellen</v>
          </cell>
          <cell r="E1034" t="str">
            <v>Distelweg 36</v>
          </cell>
          <cell r="F1034">
            <v>65527</v>
          </cell>
          <cell r="G1034" t="str">
            <v>Niedernhausen</v>
          </cell>
          <cell r="H1034" t="str">
            <v>RÜDLN</v>
          </cell>
        </row>
        <row r="1035">
          <cell r="A1035" t="str">
            <v>Stähler, Maximin</v>
          </cell>
          <cell r="B1035">
            <v>2453</v>
          </cell>
          <cell r="C1035" t="str">
            <v>Stähler</v>
          </cell>
          <cell r="D1035" t="str">
            <v>Maximin</v>
          </cell>
          <cell r="E1035" t="str">
            <v>Taunusstr. 23</v>
          </cell>
          <cell r="F1035">
            <v>65527</v>
          </cell>
          <cell r="G1035" t="str">
            <v>Niedernhausen</v>
          </cell>
          <cell r="H1035" t="str">
            <v>RÜDLN</v>
          </cell>
        </row>
        <row r="1036">
          <cell r="A1036" t="str">
            <v>Weber, Helmut</v>
          </cell>
          <cell r="B1036">
            <v>4223</v>
          </cell>
          <cell r="C1036" t="str">
            <v>Weber</v>
          </cell>
          <cell r="D1036" t="str">
            <v>Helmut</v>
          </cell>
          <cell r="E1036" t="str">
            <v>Obergasse 18</v>
          </cell>
          <cell r="F1036">
            <v>65510</v>
          </cell>
          <cell r="G1036" t="str">
            <v>Idstein</v>
          </cell>
          <cell r="H1036" t="str">
            <v>RÜDLN</v>
          </cell>
        </row>
        <row r="1037">
          <cell r="A1037" t="str">
            <v>Wunram, Claudia</v>
          </cell>
          <cell r="B1037">
            <v>2672</v>
          </cell>
          <cell r="C1037" t="str">
            <v>Wunram</v>
          </cell>
          <cell r="D1037" t="str">
            <v>Claudia</v>
          </cell>
          <cell r="E1037" t="str">
            <v>Zeisigweg 6B</v>
          </cell>
          <cell r="F1037">
            <v>65527</v>
          </cell>
          <cell r="G1037" t="str">
            <v>Niedernhausen</v>
          </cell>
          <cell r="H1037" t="str">
            <v>RÜDLN</v>
          </cell>
        </row>
        <row r="1038">
          <cell r="A1038" t="str">
            <v>Bath, Ines</v>
          </cell>
          <cell r="B1038">
            <v>4618</v>
          </cell>
          <cell r="C1038" t="str">
            <v>Bath</v>
          </cell>
          <cell r="D1038" t="str">
            <v>Ines</v>
          </cell>
          <cell r="E1038" t="str">
            <v>Flandernstr. 42</v>
          </cell>
          <cell r="F1038">
            <v>46147</v>
          </cell>
          <cell r="G1038" t="str">
            <v>Oberhausen</v>
          </cell>
          <cell r="H1038" t="str">
            <v>S  JUNK</v>
          </cell>
        </row>
        <row r="1039">
          <cell r="A1039" t="str">
            <v>Frühauf, Stefan</v>
          </cell>
          <cell r="B1039">
            <v>3381</v>
          </cell>
          <cell r="C1039" t="str">
            <v>Frühauf</v>
          </cell>
          <cell r="D1039" t="str">
            <v>Stefan</v>
          </cell>
          <cell r="E1039" t="str">
            <v>Alabamastr. 18</v>
          </cell>
          <cell r="F1039">
            <v>70806</v>
          </cell>
          <cell r="G1039" t="str">
            <v>Kornwestheim</v>
          </cell>
          <cell r="H1039" t="str">
            <v>S  JUNK</v>
          </cell>
        </row>
        <row r="1040">
          <cell r="A1040" t="str">
            <v>Hartel, Michael</v>
          </cell>
          <cell r="B1040">
            <v>3708</v>
          </cell>
          <cell r="C1040" t="str">
            <v>Hartel</v>
          </cell>
          <cell r="D1040" t="str">
            <v>Michael</v>
          </cell>
          <cell r="E1040" t="str">
            <v>Dobelstr. 10</v>
          </cell>
          <cell r="F1040">
            <v>71229</v>
          </cell>
          <cell r="G1040" t="str">
            <v>Leonberg</v>
          </cell>
          <cell r="H1040" t="str">
            <v>S  JUNK</v>
          </cell>
        </row>
        <row r="1041">
          <cell r="A1041" t="str">
            <v>Henrich, Roland</v>
          </cell>
          <cell r="B1041">
            <v>1562</v>
          </cell>
          <cell r="C1041" t="str">
            <v>Henrich</v>
          </cell>
          <cell r="D1041" t="str">
            <v>Roland</v>
          </cell>
          <cell r="E1041" t="str">
            <v>Lutzstr. 6</v>
          </cell>
          <cell r="F1041">
            <v>80687</v>
          </cell>
          <cell r="G1041" t="str">
            <v>München</v>
          </cell>
          <cell r="H1041" t="str">
            <v>S  JUNK</v>
          </cell>
        </row>
        <row r="1042">
          <cell r="A1042" t="str">
            <v>Kegel, Andreas</v>
          </cell>
          <cell r="B1042">
            <v>4864</v>
          </cell>
          <cell r="C1042" t="str">
            <v>Kegel</v>
          </cell>
          <cell r="D1042" t="str">
            <v>Andreas</v>
          </cell>
          <cell r="E1042" t="str">
            <v>Im Haidacker 14</v>
          </cell>
          <cell r="F1042">
            <v>71672</v>
          </cell>
          <cell r="G1042" t="str">
            <v>Rielingshausen</v>
          </cell>
          <cell r="H1042" t="str">
            <v>S  JUNK</v>
          </cell>
        </row>
        <row r="1043">
          <cell r="A1043" t="str">
            <v>Krüger-Wellem, Tanja</v>
          </cell>
          <cell r="B1043">
            <v>3515</v>
          </cell>
          <cell r="C1043" t="str">
            <v>Krüger-Wellem</v>
          </cell>
          <cell r="D1043" t="str">
            <v>Tanja</v>
          </cell>
          <cell r="E1043" t="str">
            <v>Markgröninger Str. 41</v>
          </cell>
          <cell r="F1043">
            <v>71701</v>
          </cell>
          <cell r="G1043" t="str">
            <v>Schwieberdingen</v>
          </cell>
          <cell r="H1043" t="str">
            <v>S  JUNK</v>
          </cell>
        </row>
        <row r="1044">
          <cell r="A1044" t="str">
            <v>Kührt, Frank</v>
          </cell>
          <cell r="B1044">
            <v>4770</v>
          </cell>
          <cell r="C1044" t="str">
            <v>Kührt</v>
          </cell>
          <cell r="D1044" t="str">
            <v>Frank</v>
          </cell>
          <cell r="E1044" t="str">
            <v>Sigmaringer Str. 43</v>
          </cell>
          <cell r="F1044">
            <v>72622</v>
          </cell>
          <cell r="G1044" t="str">
            <v>Nürtingen</v>
          </cell>
          <cell r="H1044" t="str">
            <v>S  JUNK</v>
          </cell>
        </row>
        <row r="1045">
          <cell r="A1045" t="str">
            <v>Kurzweg, Beatrice</v>
          </cell>
          <cell r="B1045">
            <v>4605</v>
          </cell>
          <cell r="C1045" t="str">
            <v>Kurzweg</v>
          </cell>
          <cell r="D1045" t="str">
            <v>Beatrice</v>
          </cell>
          <cell r="E1045" t="str">
            <v>Nelly-Sachs-Str. 20</v>
          </cell>
          <cell r="F1045">
            <v>70736</v>
          </cell>
          <cell r="G1045" t="str">
            <v>Fellbach</v>
          </cell>
          <cell r="H1045" t="str">
            <v>S  JUNK</v>
          </cell>
        </row>
        <row r="1046">
          <cell r="A1046" t="str">
            <v>Lenz, Inka</v>
          </cell>
          <cell r="B1046">
            <v>3748</v>
          </cell>
          <cell r="C1046" t="str">
            <v>Lenz</v>
          </cell>
          <cell r="D1046" t="str">
            <v>Inka</v>
          </cell>
          <cell r="E1046" t="str">
            <v>Georg-Elser-Str. 7</v>
          </cell>
          <cell r="F1046">
            <v>71254</v>
          </cell>
          <cell r="G1046" t="str">
            <v>Ditzingen</v>
          </cell>
          <cell r="H1046" t="str">
            <v>S  JUNK</v>
          </cell>
        </row>
        <row r="1047">
          <cell r="A1047" t="str">
            <v>Meyer, Thomas</v>
          </cell>
          <cell r="B1047">
            <v>3978</v>
          </cell>
          <cell r="C1047" t="str">
            <v>Meyer</v>
          </cell>
          <cell r="D1047" t="str">
            <v>Thomas</v>
          </cell>
          <cell r="E1047" t="str">
            <v>Schurwaldstr. 33</v>
          </cell>
          <cell r="F1047">
            <v>70861</v>
          </cell>
          <cell r="G1047" t="str">
            <v>Stuttgart</v>
          </cell>
          <cell r="H1047" t="str">
            <v>S  JUNK</v>
          </cell>
        </row>
        <row r="1048">
          <cell r="A1048" t="str">
            <v>Möller, Martin</v>
          </cell>
          <cell r="B1048">
            <v>4380</v>
          </cell>
          <cell r="C1048" t="str">
            <v>Möller</v>
          </cell>
          <cell r="D1048" t="str">
            <v>Martin</v>
          </cell>
          <cell r="E1048" t="str">
            <v>Odenwaldstr. 1</v>
          </cell>
          <cell r="F1048">
            <v>70469</v>
          </cell>
          <cell r="G1048" t="str">
            <v>Stuttgart</v>
          </cell>
          <cell r="H1048" t="str">
            <v>S  JUNK</v>
          </cell>
        </row>
        <row r="1049">
          <cell r="A1049" t="str">
            <v>Papanikolau, Emmanuil</v>
          </cell>
          <cell r="B1049">
            <v>3070</v>
          </cell>
          <cell r="C1049" t="str">
            <v>Papanikolau</v>
          </cell>
          <cell r="D1049" t="str">
            <v>Emmanuil</v>
          </cell>
          <cell r="E1049" t="str">
            <v>Talstr. 5</v>
          </cell>
          <cell r="F1049">
            <v>34369</v>
          </cell>
          <cell r="G1049" t="str">
            <v>Hofgeismar</v>
          </cell>
          <cell r="H1049" t="str">
            <v>S  JUNK</v>
          </cell>
        </row>
        <row r="1050">
          <cell r="A1050" t="str">
            <v>Richter, Tobias</v>
          </cell>
          <cell r="B1050">
            <v>4945</v>
          </cell>
          <cell r="C1050" t="str">
            <v>Richter</v>
          </cell>
          <cell r="D1050" t="str">
            <v>Tobias</v>
          </cell>
          <cell r="E1050" t="str">
            <v>Edmund-Mansbart-Str. 1</v>
          </cell>
          <cell r="F1050">
            <v>74321</v>
          </cell>
          <cell r="G1050" t="str">
            <v>Bietigheim-Bissingen</v>
          </cell>
          <cell r="H1050" t="str">
            <v>S  JUNK</v>
          </cell>
        </row>
        <row r="1051">
          <cell r="A1051" t="str">
            <v>Rombold, Birgit</v>
          </cell>
          <cell r="B1051">
            <v>3763</v>
          </cell>
          <cell r="C1051" t="str">
            <v>Rombold</v>
          </cell>
          <cell r="D1051" t="str">
            <v>Birgit</v>
          </cell>
          <cell r="E1051" t="str">
            <v>Ingeborg-Bachmann-Str. 28</v>
          </cell>
          <cell r="F1051">
            <v>70736</v>
          </cell>
          <cell r="G1051" t="str">
            <v>Fellbach</v>
          </cell>
          <cell r="H1051" t="str">
            <v>S  JUNK</v>
          </cell>
        </row>
        <row r="1052">
          <cell r="A1052" t="str">
            <v>Rüttenauer, Paul</v>
          </cell>
          <cell r="B1052">
            <v>4947</v>
          </cell>
          <cell r="C1052" t="str">
            <v>Rüttenauer</v>
          </cell>
          <cell r="D1052" t="str">
            <v>Paul</v>
          </cell>
          <cell r="E1052" t="str">
            <v>Remstalstr. 52</v>
          </cell>
          <cell r="F1052">
            <v>71686</v>
          </cell>
          <cell r="G1052" t="str">
            <v>Remseck</v>
          </cell>
          <cell r="H1052" t="str">
            <v>S  JUNK</v>
          </cell>
        </row>
        <row r="1053">
          <cell r="A1053" t="str">
            <v>Schiering, Brunhilde</v>
          </cell>
          <cell r="B1053">
            <v>3149</v>
          </cell>
          <cell r="C1053" t="str">
            <v>Schiering</v>
          </cell>
          <cell r="D1053" t="str">
            <v>Brunhilde</v>
          </cell>
          <cell r="E1053" t="str">
            <v>Gartenstr. 64</v>
          </cell>
          <cell r="F1053">
            <v>74394</v>
          </cell>
          <cell r="G1053" t="str">
            <v>Hessigheim</v>
          </cell>
          <cell r="H1053" t="str">
            <v>S  JUNK</v>
          </cell>
        </row>
        <row r="1054">
          <cell r="A1054" t="str">
            <v>Schiller, Gerhard</v>
          </cell>
          <cell r="B1054">
            <v>4949</v>
          </cell>
          <cell r="C1054" t="str">
            <v>Schiller</v>
          </cell>
          <cell r="D1054" t="str">
            <v>Gerhard</v>
          </cell>
          <cell r="E1054" t="str">
            <v>Beate-Pampus-Str. 2</v>
          </cell>
          <cell r="F1054">
            <v>70806</v>
          </cell>
          <cell r="G1054" t="str">
            <v>Kornwestheim</v>
          </cell>
          <cell r="H1054" t="str">
            <v>S  JUNK</v>
          </cell>
        </row>
        <row r="1055">
          <cell r="A1055" t="str">
            <v>Schlüter, Ruben</v>
          </cell>
          <cell r="B1055">
            <v>2297</v>
          </cell>
          <cell r="C1055" t="str">
            <v>Schlüter</v>
          </cell>
          <cell r="D1055" t="str">
            <v>Ruben</v>
          </cell>
          <cell r="E1055" t="str">
            <v>Franklinstr. 77</v>
          </cell>
          <cell r="F1055">
            <v>70435</v>
          </cell>
          <cell r="G1055" t="str">
            <v>Stuttgart</v>
          </cell>
          <cell r="H1055" t="str">
            <v>S  JUNK</v>
          </cell>
        </row>
        <row r="1056">
          <cell r="A1056" t="str">
            <v>Schlüter, Katarina</v>
          </cell>
          <cell r="B1056">
            <v>3865</v>
          </cell>
          <cell r="C1056" t="str">
            <v>Schlüter</v>
          </cell>
          <cell r="D1056" t="str">
            <v>Katarina</v>
          </cell>
          <cell r="E1056" t="str">
            <v>Franklinstr. 77</v>
          </cell>
          <cell r="F1056">
            <v>70435</v>
          </cell>
          <cell r="G1056" t="str">
            <v>Stuttgart</v>
          </cell>
          <cell r="H1056" t="str">
            <v>S  JUNK</v>
          </cell>
        </row>
        <row r="1057">
          <cell r="A1057" t="str">
            <v>Trommler, Joachim</v>
          </cell>
          <cell r="B1057">
            <v>3429</v>
          </cell>
          <cell r="C1057" t="str">
            <v>Trommler</v>
          </cell>
          <cell r="D1057" t="str">
            <v>Joachim</v>
          </cell>
          <cell r="E1057" t="str">
            <v>Friedrich-Liszt-Weg 16</v>
          </cell>
          <cell r="F1057">
            <v>71665</v>
          </cell>
          <cell r="G1057" t="str">
            <v>Vaihingen</v>
          </cell>
          <cell r="H1057" t="str">
            <v>S  JUNK</v>
          </cell>
        </row>
        <row r="1058">
          <cell r="A1058" t="str">
            <v>Allenberg, Torsten</v>
          </cell>
          <cell r="B1058">
            <v>1009</v>
          </cell>
          <cell r="C1058" t="str">
            <v>Allenberg</v>
          </cell>
          <cell r="D1058" t="str">
            <v>Torsten</v>
          </cell>
          <cell r="E1058" t="str">
            <v>Obstmarschenweg 324</v>
          </cell>
          <cell r="F1058">
            <v>21683</v>
          </cell>
          <cell r="G1058" t="str">
            <v>Stade</v>
          </cell>
          <cell r="H1058" t="str">
            <v>STD1DVC</v>
          </cell>
        </row>
        <row r="1059">
          <cell r="A1059" t="str">
            <v>Brauer, Jens</v>
          </cell>
          <cell r="B1059">
            <v>3597</v>
          </cell>
          <cell r="C1059" t="str">
            <v>Brauer</v>
          </cell>
          <cell r="D1059" t="str">
            <v>Jens</v>
          </cell>
          <cell r="E1059" t="str">
            <v>Geobenstr. 33</v>
          </cell>
          <cell r="F1059">
            <v>21680</v>
          </cell>
          <cell r="G1059" t="str">
            <v>Stade</v>
          </cell>
          <cell r="H1059" t="str">
            <v>STD1DVC</v>
          </cell>
        </row>
        <row r="1060">
          <cell r="A1060" t="str">
            <v>Diekmann, Andreas</v>
          </cell>
          <cell r="B1060">
            <v>1260</v>
          </cell>
          <cell r="C1060" t="str">
            <v>Diekmann</v>
          </cell>
          <cell r="D1060" t="str">
            <v>Andreas</v>
          </cell>
          <cell r="E1060" t="str">
            <v>Am Maisfeld 11</v>
          </cell>
          <cell r="F1060">
            <v>21698</v>
          </cell>
          <cell r="G1060" t="str">
            <v>Harsefeld</v>
          </cell>
          <cell r="H1060" t="str">
            <v>STD1DVC</v>
          </cell>
        </row>
        <row r="1061">
          <cell r="A1061" t="str">
            <v>Elfring, Reinhard</v>
          </cell>
          <cell r="B1061">
            <v>4920</v>
          </cell>
          <cell r="C1061" t="str">
            <v>Elfring</v>
          </cell>
          <cell r="D1061" t="str">
            <v>Reinhard</v>
          </cell>
          <cell r="E1061" t="str">
            <v>Zeppelinstr. 87</v>
          </cell>
          <cell r="F1061">
            <v>21680</v>
          </cell>
          <cell r="G1061" t="str">
            <v>Stade</v>
          </cell>
          <cell r="H1061" t="str">
            <v>STD1DVC</v>
          </cell>
        </row>
        <row r="1062">
          <cell r="A1062" t="str">
            <v>Froberg, Thorsten</v>
          </cell>
          <cell r="B1062">
            <v>1382</v>
          </cell>
          <cell r="C1062" t="str">
            <v>Froberg</v>
          </cell>
          <cell r="D1062" t="str">
            <v>Thorsten</v>
          </cell>
          <cell r="E1062" t="str">
            <v>Dankersstr. 72b</v>
          </cell>
          <cell r="F1062">
            <v>21680</v>
          </cell>
          <cell r="G1062" t="str">
            <v>Stade</v>
          </cell>
          <cell r="H1062" t="str">
            <v>STD1DVC</v>
          </cell>
        </row>
        <row r="1063">
          <cell r="A1063" t="str">
            <v>Immig, Thomas</v>
          </cell>
          <cell r="B1063">
            <v>4906</v>
          </cell>
          <cell r="C1063" t="str">
            <v>Immig</v>
          </cell>
          <cell r="D1063" t="str">
            <v>Thomas</v>
          </cell>
          <cell r="E1063" t="str">
            <v>Königsdamm 1</v>
          </cell>
          <cell r="F1063">
            <v>21614</v>
          </cell>
          <cell r="G1063" t="str">
            <v>Buxtehude</v>
          </cell>
          <cell r="H1063" t="str">
            <v>STD1DVC</v>
          </cell>
        </row>
        <row r="1064">
          <cell r="A1064" t="str">
            <v>Medlyn-Seir, Maren</v>
          </cell>
          <cell r="B1064">
            <v>2396</v>
          </cell>
          <cell r="C1064" t="str">
            <v>Medlyn-Seir</v>
          </cell>
          <cell r="D1064" t="str">
            <v>Maren</v>
          </cell>
          <cell r="E1064" t="str">
            <v>Daniel-Sommer-Weg 8</v>
          </cell>
          <cell r="F1064">
            <v>21682</v>
          </cell>
          <cell r="G1064" t="str">
            <v>Stade</v>
          </cell>
          <cell r="H1064" t="str">
            <v>STD1DVC</v>
          </cell>
        </row>
        <row r="1065">
          <cell r="A1065" t="str">
            <v>Plückhahn, Siggi</v>
          </cell>
          <cell r="B1065">
            <v>3270</v>
          </cell>
          <cell r="C1065" t="str">
            <v>Plückhahn</v>
          </cell>
          <cell r="D1065" t="str">
            <v>Siggi</v>
          </cell>
          <cell r="E1065" t="str">
            <v>Hansestr. 9</v>
          </cell>
          <cell r="F1065">
            <v>21682</v>
          </cell>
          <cell r="G1065" t="str">
            <v>Stade</v>
          </cell>
          <cell r="H1065" t="str">
            <v>STD1DVC</v>
          </cell>
        </row>
        <row r="1066">
          <cell r="A1066" t="str">
            <v>Scheer, Fritz</v>
          </cell>
          <cell r="B1066">
            <v>3271</v>
          </cell>
          <cell r="C1066" t="str">
            <v>Scheer</v>
          </cell>
          <cell r="D1066" t="str">
            <v>Fritz</v>
          </cell>
          <cell r="E1066" t="str">
            <v>Jobelmannstr. 15</v>
          </cell>
          <cell r="F1066">
            <v>21680</v>
          </cell>
          <cell r="G1066" t="str">
            <v>Stade</v>
          </cell>
          <cell r="H1066" t="str">
            <v>STD1DVC</v>
          </cell>
        </row>
        <row r="1067">
          <cell r="A1067" t="str">
            <v>Schwarten, Klaus</v>
          </cell>
          <cell r="B1067">
            <v>4890</v>
          </cell>
          <cell r="C1067" t="str">
            <v>Schwarten</v>
          </cell>
          <cell r="D1067" t="str">
            <v>Klaus</v>
          </cell>
          <cell r="E1067" t="str">
            <v>Hinter der Feuerwache 43</v>
          </cell>
          <cell r="F1067">
            <v>21720</v>
          </cell>
          <cell r="G1067" t="str">
            <v>Steinkirchen</v>
          </cell>
          <cell r="H1067" t="str">
            <v>STD1DVC</v>
          </cell>
        </row>
        <row r="1068">
          <cell r="A1068" t="str">
            <v>Seir, Robert</v>
          </cell>
          <cell r="B1068">
            <v>2397</v>
          </cell>
          <cell r="C1068" t="str">
            <v>Seir</v>
          </cell>
          <cell r="D1068" t="str">
            <v>Robert</v>
          </cell>
          <cell r="E1068" t="str">
            <v>Am Mühlenteich 8A</v>
          </cell>
          <cell r="F1068">
            <v>21680</v>
          </cell>
          <cell r="G1068" t="str">
            <v>Stade</v>
          </cell>
          <cell r="H1068" t="str">
            <v>STD1DVC</v>
          </cell>
        </row>
        <row r="1069">
          <cell r="A1069" t="str">
            <v>Ullrich, Franziska</v>
          </cell>
          <cell r="B1069">
            <v>4908</v>
          </cell>
          <cell r="C1069" t="str">
            <v>Ullrich</v>
          </cell>
          <cell r="D1069" t="str">
            <v>Franziska</v>
          </cell>
          <cell r="E1069" t="str">
            <v>Am Heidelberg 5</v>
          </cell>
          <cell r="F1069">
            <v>21682</v>
          </cell>
          <cell r="G1069" t="str">
            <v>Stade</v>
          </cell>
          <cell r="H1069" t="str">
            <v>STD1DVC</v>
          </cell>
        </row>
        <row r="1070">
          <cell r="A1070" t="str">
            <v>Wolf, Elke</v>
          </cell>
          <cell r="B1070">
            <v>4907</v>
          </cell>
          <cell r="C1070" t="str">
            <v>Wolf</v>
          </cell>
          <cell r="D1070" t="str">
            <v>Elke</v>
          </cell>
          <cell r="E1070" t="str">
            <v>Am Pfennigsberg 16</v>
          </cell>
          <cell r="F1070">
            <v>21614</v>
          </cell>
          <cell r="G1070" t="str">
            <v>Buxtehude</v>
          </cell>
          <cell r="H1070" t="str">
            <v>STD1DVC</v>
          </cell>
        </row>
        <row r="1071">
          <cell r="A1071" t="str">
            <v>Berger, Holm</v>
          </cell>
          <cell r="B1071">
            <v>4834</v>
          </cell>
          <cell r="C1071" t="str">
            <v>Berger</v>
          </cell>
          <cell r="D1071" t="str">
            <v>Holm</v>
          </cell>
          <cell r="E1071" t="str">
            <v>Unnauer Str. 22</v>
          </cell>
          <cell r="F1071">
            <v>57648</v>
          </cell>
          <cell r="G1071" t="str">
            <v>Unnau</v>
          </cell>
          <cell r="H1071" t="str">
            <v>SU CH</v>
          </cell>
        </row>
        <row r="1072">
          <cell r="A1072" t="str">
            <v>Florin, Lilly</v>
          </cell>
          <cell r="B1072">
            <v>1366</v>
          </cell>
          <cell r="C1072" t="str">
            <v>Florin</v>
          </cell>
          <cell r="D1072" t="str">
            <v>Lilly</v>
          </cell>
          <cell r="E1072" t="str">
            <v>Rosenstr. 52</v>
          </cell>
          <cell r="F1072">
            <v>53860</v>
          </cell>
          <cell r="G1072" t="str">
            <v>Niederkassel</v>
          </cell>
          <cell r="H1072" t="str">
            <v>SU CH</v>
          </cell>
        </row>
        <row r="1073">
          <cell r="A1073" t="str">
            <v>Kaufmann, Uwe</v>
          </cell>
          <cell r="B1073">
            <v>3962</v>
          </cell>
          <cell r="C1073" t="str">
            <v>Kaufmann</v>
          </cell>
          <cell r="D1073" t="str">
            <v>Uwe</v>
          </cell>
          <cell r="E1073" t="str">
            <v>Pastor-Hochhertz-Str. 67</v>
          </cell>
          <cell r="F1073">
            <v>53859</v>
          </cell>
          <cell r="G1073" t="str">
            <v>Niederkassel-Lülsdorf</v>
          </cell>
          <cell r="H1073" t="str">
            <v>SU CH</v>
          </cell>
        </row>
        <row r="1074">
          <cell r="A1074" t="str">
            <v>Köhnen, Brigitta</v>
          </cell>
          <cell r="B1074">
            <v>3634</v>
          </cell>
          <cell r="C1074" t="str">
            <v>Köhnen</v>
          </cell>
          <cell r="D1074" t="str">
            <v>Brigitta</v>
          </cell>
          <cell r="E1074" t="str">
            <v>Schlesierstr. 2a</v>
          </cell>
          <cell r="F1074">
            <v>53859</v>
          </cell>
          <cell r="G1074" t="str">
            <v>Niederkassel</v>
          </cell>
          <cell r="H1074" t="str">
            <v>SU CH</v>
          </cell>
        </row>
        <row r="1075">
          <cell r="A1075" t="str">
            <v>Lindner, Claudia</v>
          </cell>
          <cell r="B1075">
            <v>4373</v>
          </cell>
          <cell r="C1075" t="str">
            <v>Lindner</v>
          </cell>
          <cell r="D1075" t="str">
            <v>Claudia</v>
          </cell>
          <cell r="E1075" t="str">
            <v>Agathastr. 17a</v>
          </cell>
          <cell r="F1075">
            <v>53859</v>
          </cell>
          <cell r="G1075" t="str">
            <v>Niederkassel</v>
          </cell>
          <cell r="H1075" t="str">
            <v>SU CH</v>
          </cell>
        </row>
        <row r="1076">
          <cell r="A1076" t="str">
            <v>Mühlich, Elke</v>
          </cell>
          <cell r="B1076">
            <v>2814</v>
          </cell>
          <cell r="C1076" t="str">
            <v>Mühlich</v>
          </cell>
          <cell r="D1076" t="str">
            <v>Elke</v>
          </cell>
          <cell r="E1076" t="str">
            <v>Rosenstr. 51</v>
          </cell>
          <cell r="F1076">
            <v>53859</v>
          </cell>
          <cell r="G1076" t="str">
            <v>Niederkassel</v>
          </cell>
          <cell r="H1076" t="str">
            <v>SU CH</v>
          </cell>
        </row>
        <row r="1077">
          <cell r="A1077" t="str">
            <v>Schmidt, Stephan</v>
          </cell>
          <cell r="B1077">
            <v>3653</v>
          </cell>
          <cell r="C1077" t="str">
            <v>Schmidt</v>
          </cell>
          <cell r="D1077" t="str">
            <v>Stephan</v>
          </cell>
          <cell r="E1077" t="str">
            <v>Bahnstr. 9</v>
          </cell>
          <cell r="F1077">
            <v>53859</v>
          </cell>
          <cell r="G1077" t="str">
            <v>Niederkassel</v>
          </cell>
          <cell r="H1077" t="str">
            <v>SU CH</v>
          </cell>
        </row>
        <row r="1078">
          <cell r="A1078" t="str">
            <v>Wüstefeld, Hermann Josef</v>
          </cell>
          <cell r="B1078">
            <v>2675</v>
          </cell>
          <cell r="C1078" t="str">
            <v>Wüstefeld</v>
          </cell>
          <cell r="D1078" t="str">
            <v>Hermann Josef</v>
          </cell>
          <cell r="E1078" t="str">
            <v>Am Schildchen 30</v>
          </cell>
          <cell r="F1078">
            <v>53859</v>
          </cell>
          <cell r="G1078" t="str">
            <v>Niederkassel</v>
          </cell>
          <cell r="H1078" t="str">
            <v>SU CH</v>
          </cell>
        </row>
        <row r="1079">
          <cell r="A1079" t="str">
            <v>Denecke, Florian</v>
          </cell>
          <cell r="B1079">
            <v>3603</v>
          </cell>
          <cell r="C1079" t="str">
            <v>Denecke</v>
          </cell>
          <cell r="D1079" t="str">
            <v>Florian</v>
          </cell>
          <cell r="E1079" t="str">
            <v>Hofgartenstr. 28</v>
          </cell>
          <cell r="F1079">
            <v>53840</v>
          </cell>
          <cell r="G1079" t="str">
            <v>Troisdorf</v>
          </cell>
          <cell r="H1079" t="str">
            <v>SU MOBU</v>
          </cell>
        </row>
        <row r="1080">
          <cell r="A1080" t="str">
            <v>Dotzler, Maren</v>
          </cell>
          <cell r="B1080">
            <v>3779</v>
          </cell>
          <cell r="C1080" t="str">
            <v>Dotzler</v>
          </cell>
          <cell r="D1080" t="str">
            <v>Maren</v>
          </cell>
          <cell r="E1080" t="str">
            <v>Blümlingspfad 64</v>
          </cell>
          <cell r="F1080">
            <v>53359</v>
          </cell>
          <cell r="G1080" t="str">
            <v>Rheinbach</v>
          </cell>
          <cell r="H1080" t="str">
            <v>SU MOBU</v>
          </cell>
        </row>
        <row r="1081">
          <cell r="A1081" t="str">
            <v>Dotzler, Dustin</v>
          </cell>
          <cell r="B1081">
            <v>4158</v>
          </cell>
          <cell r="C1081" t="str">
            <v>Dotzler</v>
          </cell>
          <cell r="D1081" t="str">
            <v>Dustin</v>
          </cell>
          <cell r="E1081" t="str">
            <v>Blümlingspfad 64</v>
          </cell>
          <cell r="F1081">
            <v>53359</v>
          </cell>
          <cell r="G1081" t="str">
            <v>Rheinbach</v>
          </cell>
          <cell r="H1081" t="str">
            <v>SU MOBU</v>
          </cell>
        </row>
        <row r="1082">
          <cell r="A1082" t="str">
            <v>Endtmann, Jürgen</v>
          </cell>
          <cell r="B1082">
            <v>4845</v>
          </cell>
          <cell r="C1082" t="str">
            <v>Endtmann</v>
          </cell>
          <cell r="D1082" t="str">
            <v>Jürgen</v>
          </cell>
          <cell r="E1082" t="str">
            <v>Orffweg 10</v>
          </cell>
          <cell r="F1082">
            <v>53340</v>
          </cell>
          <cell r="G1082" t="str">
            <v>Meckenheim</v>
          </cell>
          <cell r="H1082" t="str">
            <v>SU MOBU</v>
          </cell>
        </row>
        <row r="1083">
          <cell r="A1083" t="str">
            <v>Froitzheim, Hans-Peter</v>
          </cell>
          <cell r="B1083">
            <v>4525</v>
          </cell>
          <cell r="C1083" t="str">
            <v>Froitzheim</v>
          </cell>
          <cell r="D1083" t="str">
            <v>Hans-Peter</v>
          </cell>
          <cell r="E1083" t="str">
            <v>Droste-Hülshoff-Str. 14</v>
          </cell>
          <cell r="F1083">
            <v>53129</v>
          </cell>
          <cell r="G1083" t="str">
            <v>Bonn</v>
          </cell>
          <cell r="H1083" t="str">
            <v>SU MOBU</v>
          </cell>
        </row>
        <row r="1084">
          <cell r="A1084" t="str">
            <v>Fuß, Rolf</v>
          </cell>
          <cell r="B1084">
            <v>3063</v>
          </cell>
          <cell r="C1084" t="str">
            <v>Fuß</v>
          </cell>
          <cell r="D1084" t="str">
            <v>Rolf</v>
          </cell>
          <cell r="E1084" t="str">
            <v>Am Burgweiher 18</v>
          </cell>
          <cell r="F1084">
            <v>53913</v>
          </cell>
          <cell r="G1084" t="str">
            <v>Swisttal-Buschhoven</v>
          </cell>
          <cell r="H1084" t="str">
            <v>SU MOBU</v>
          </cell>
        </row>
        <row r="1085">
          <cell r="A1085" t="str">
            <v>Hachenberg-Steinbock, Grete</v>
          </cell>
          <cell r="B1085">
            <v>1489</v>
          </cell>
          <cell r="C1085" t="str">
            <v>Hachenberg-Steinbock</v>
          </cell>
          <cell r="D1085" t="str">
            <v>Grete</v>
          </cell>
          <cell r="E1085" t="str">
            <v>Finkenweg 20</v>
          </cell>
          <cell r="F1085">
            <v>53229</v>
          </cell>
          <cell r="G1085" t="str">
            <v xml:space="preserve">Bonn </v>
          </cell>
          <cell r="H1085" t="str">
            <v>SU MOBU</v>
          </cell>
        </row>
        <row r="1086">
          <cell r="A1086" t="str">
            <v>Hagen, Kai</v>
          </cell>
          <cell r="B1086">
            <v>3733</v>
          </cell>
          <cell r="C1086" t="str">
            <v>Hagen</v>
          </cell>
          <cell r="D1086" t="str">
            <v>Kai</v>
          </cell>
          <cell r="E1086" t="str">
            <v>Grimmgasse 144</v>
          </cell>
          <cell r="F1086">
            <v>53123</v>
          </cell>
          <cell r="G1086" t="str">
            <v>Bonn</v>
          </cell>
          <cell r="H1086" t="str">
            <v>SU MOBU</v>
          </cell>
        </row>
        <row r="1087">
          <cell r="A1087" t="str">
            <v>Hegewald, Wilfried</v>
          </cell>
          <cell r="B1087">
            <v>1530</v>
          </cell>
          <cell r="C1087" t="str">
            <v>Hegewald</v>
          </cell>
          <cell r="D1087" t="str">
            <v>Wilfried</v>
          </cell>
          <cell r="E1087" t="str">
            <v>Juchaczstr. 22</v>
          </cell>
          <cell r="F1087">
            <v>53359</v>
          </cell>
          <cell r="G1087" t="str">
            <v>Rheinbach</v>
          </cell>
          <cell r="H1087" t="str">
            <v>SU MOBU</v>
          </cell>
        </row>
        <row r="1088">
          <cell r="A1088" t="str">
            <v>Hegewald, Birte</v>
          </cell>
          <cell r="B1088">
            <v>3098</v>
          </cell>
          <cell r="C1088" t="str">
            <v>Hegewald</v>
          </cell>
          <cell r="D1088" t="str">
            <v>Birte</v>
          </cell>
          <cell r="E1088" t="str">
            <v>Große Heide 15</v>
          </cell>
          <cell r="F1088">
            <v>53919</v>
          </cell>
          <cell r="G1088" t="str">
            <v>Weilerswist</v>
          </cell>
          <cell r="H1088" t="str">
            <v>SU MOBU</v>
          </cell>
        </row>
        <row r="1089">
          <cell r="A1089" t="str">
            <v>Hegewald, Jörg</v>
          </cell>
          <cell r="B1089">
            <v>3108</v>
          </cell>
          <cell r="C1089" t="str">
            <v>Hegewald</v>
          </cell>
          <cell r="D1089" t="str">
            <v>Jörg</v>
          </cell>
          <cell r="E1089" t="str">
            <v>Große Heide 15</v>
          </cell>
          <cell r="F1089">
            <v>53919</v>
          </cell>
          <cell r="G1089" t="str">
            <v>Weilerswist</v>
          </cell>
          <cell r="H1089" t="str">
            <v>SU MOBU</v>
          </cell>
        </row>
        <row r="1090">
          <cell r="A1090" t="str">
            <v>Ickenroth, Bernd</v>
          </cell>
          <cell r="B1090">
            <v>3567</v>
          </cell>
          <cell r="C1090" t="str">
            <v>Ickenroth</v>
          </cell>
          <cell r="D1090" t="str">
            <v>Bernd</v>
          </cell>
          <cell r="E1090" t="str">
            <v>Oberer Lindweg 24</v>
          </cell>
          <cell r="F1090">
            <v>53129</v>
          </cell>
          <cell r="G1090" t="str">
            <v>Bonn</v>
          </cell>
          <cell r="H1090" t="str">
            <v>SU MOBU</v>
          </cell>
        </row>
        <row r="1091">
          <cell r="A1091" t="str">
            <v>Kaup, Bernd J.</v>
          </cell>
          <cell r="B1091">
            <v>3741</v>
          </cell>
          <cell r="C1091" t="str">
            <v>Kaup</v>
          </cell>
          <cell r="D1091" t="str">
            <v>Bernd J.</v>
          </cell>
          <cell r="E1091" t="str">
            <v>Obermendiger Str. 2</v>
          </cell>
          <cell r="F1091">
            <v>56729</v>
          </cell>
          <cell r="G1091" t="str">
            <v>Ettringen</v>
          </cell>
          <cell r="H1091" t="str">
            <v>SU MOBU</v>
          </cell>
        </row>
        <row r="1092">
          <cell r="A1092" t="str">
            <v>Kohl, Birgit</v>
          </cell>
          <cell r="B1092">
            <v>3745</v>
          </cell>
          <cell r="C1092" t="str">
            <v>Kohl</v>
          </cell>
          <cell r="D1092" t="str">
            <v>Birgit</v>
          </cell>
          <cell r="E1092" t="str">
            <v>Orffweg 10</v>
          </cell>
          <cell r="F1092">
            <v>53340</v>
          </cell>
          <cell r="G1092" t="str">
            <v>Meckenheim</v>
          </cell>
          <cell r="H1092" t="str">
            <v>SU MOBU</v>
          </cell>
        </row>
        <row r="1093">
          <cell r="A1093" t="str">
            <v>Kühlem, Heinz</v>
          </cell>
          <cell r="B1093">
            <v>4590</v>
          </cell>
          <cell r="C1093" t="str">
            <v>Kühlem</v>
          </cell>
          <cell r="D1093" t="str">
            <v>Heinz</v>
          </cell>
          <cell r="E1093" t="str">
            <v>Rheinbacher Str. 45</v>
          </cell>
          <cell r="F1093">
            <v>53115</v>
          </cell>
          <cell r="G1093" t="str">
            <v>Bonn</v>
          </cell>
          <cell r="H1093" t="str">
            <v>SU MOBU</v>
          </cell>
        </row>
        <row r="1094">
          <cell r="A1094" t="str">
            <v>Petry, Horst</v>
          </cell>
          <cell r="B1094">
            <v>3757</v>
          </cell>
          <cell r="C1094" t="str">
            <v>Petry</v>
          </cell>
          <cell r="D1094" t="str">
            <v>Horst</v>
          </cell>
          <cell r="E1094" t="str">
            <v>Schlehenweg 10</v>
          </cell>
          <cell r="F1094">
            <v>53340</v>
          </cell>
          <cell r="G1094" t="str">
            <v>Meckenheim</v>
          </cell>
          <cell r="H1094" t="str">
            <v>SU MOBU</v>
          </cell>
        </row>
        <row r="1095">
          <cell r="A1095" t="str">
            <v>Plum, Hubert</v>
          </cell>
          <cell r="B1095">
            <v>2113</v>
          </cell>
          <cell r="C1095" t="str">
            <v>Plum</v>
          </cell>
          <cell r="D1095" t="str">
            <v>Hubert</v>
          </cell>
          <cell r="E1095" t="str">
            <v>Ulrich-von-Hassell-Str. 62</v>
          </cell>
          <cell r="F1095">
            <v>53123</v>
          </cell>
          <cell r="G1095" t="str">
            <v>Bonn</v>
          </cell>
          <cell r="H1095" t="str">
            <v>SU MOBU</v>
          </cell>
        </row>
        <row r="1096">
          <cell r="A1096" t="str">
            <v>Schmitz, Elmar</v>
          </cell>
          <cell r="B1096">
            <v>3310</v>
          </cell>
          <cell r="C1096" t="str">
            <v>Schmitz</v>
          </cell>
          <cell r="D1096" t="str">
            <v>Elmar</v>
          </cell>
          <cell r="E1096" t="str">
            <v>Latzstr. 9</v>
          </cell>
          <cell r="F1096">
            <v>53359</v>
          </cell>
          <cell r="G1096" t="str">
            <v>Rheinbach</v>
          </cell>
          <cell r="H1096" t="str">
            <v>SU MOBU</v>
          </cell>
        </row>
        <row r="1097">
          <cell r="A1097" t="str">
            <v>Schumann, Eckhard</v>
          </cell>
          <cell r="B1097">
            <v>2373</v>
          </cell>
          <cell r="C1097" t="str">
            <v>Schumann</v>
          </cell>
          <cell r="D1097" t="str">
            <v>Eckhard</v>
          </cell>
          <cell r="E1097" t="str">
            <v>Eifelblick 4</v>
          </cell>
          <cell r="F1097">
            <v>53913</v>
          </cell>
          <cell r="G1097" t="str">
            <v>Swisttal</v>
          </cell>
          <cell r="H1097" t="str">
            <v>SU MOBU</v>
          </cell>
        </row>
        <row r="1098">
          <cell r="A1098" t="str">
            <v>Strang, Lieselotte</v>
          </cell>
          <cell r="B1098">
            <v>2485</v>
          </cell>
          <cell r="C1098" t="str">
            <v>Strang</v>
          </cell>
          <cell r="D1098" t="str">
            <v>Lieselotte</v>
          </cell>
          <cell r="E1098" t="str">
            <v>Pfarrgarten 26</v>
          </cell>
          <cell r="F1098">
            <v>53507</v>
          </cell>
          <cell r="G1098" t="str">
            <v>Dernau</v>
          </cell>
          <cell r="H1098" t="str">
            <v>SU MOBU</v>
          </cell>
        </row>
        <row r="1099">
          <cell r="A1099" t="str">
            <v>Strang, Willi</v>
          </cell>
          <cell r="B1099">
            <v>2486</v>
          </cell>
          <cell r="C1099" t="str">
            <v>Strang</v>
          </cell>
          <cell r="D1099" t="str">
            <v>Willi</v>
          </cell>
          <cell r="E1099" t="str">
            <v>Pfarrgarten 26</v>
          </cell>
          <cell r="F1099">
            <v>53507</v>
          </cell>
          <cell r="G1099" t="str">
            <v>Dernau</v>
          </cell>
          <cell r="H1099" t="str">
            <v>SU MOBU</v>
          </cell>
        </row>
        <row r="1100">
          <cell r="A1100" t="str">
            <v>Fritschmann, Ursula</v>
          </cell>
          <cell r="B1100">
            <v>4587</v>
          </cell>
          <cell r="C1100" t="str">
            <v>Fritschmann</v>
          </cell>
          <cell r="D1100" t="str">
            <v>Ursula</v>
          </cell>
          <cell r="E1100" t="str">
            <v>Belle-Alliance-Str. 20</v>
          </cell>
          <cell r="F1100">
            <v>42119</v>
          </cell>
          <cell r="G1100" t="str">
            <v>Wuppertal</v>
          </cell>
          <cell r="H1100" t="str">
            <v>W  HIT</v>
          </cell>
        </row>
        <row r="1101">
          <cell r="A1101" t="str">
            <v>Gerdes, Birgit</v>
          </cell>
          <cell r="B1101">
            <v>3382</v>
          </cell>
          <cell r="C1101" t="str">
            <v>Gerdes</v>
          </cell>
          <cell r="D1101" t="str">
            <v>Birgit</v>
          </cell>
          <cell r="E1101" t="str">
            <v>Neulandweg 37</v>
          </cell>
          <cell r="F1101">
            <v>42329</v>
          </cell>
          <cell r="G1101" t="str">
            <v>Wuppertal</v>
          </cell>
          <cell r="H1101" t="str">
            <v>W  HIT</v>
          </cell>
        </row>
        <row r="1102">
          <cell r="A1102" t="str">
            <v>Henche, Leni</v>
          </cell>
          <cell r="B1102">
            <v>1556</v>
          </cell>
          <cell r="C1102" t="str">
            <v>Henche</v>
          </cell>
          <cell r="D1102" t="str">
            <v>Leni</v>
          </cell>
          <cell r="E1102" t="str">
            <v>Heinrich-Heine-Str. 30</v>
          </cell>
          <cell r="F1102">
            <v>42327</v>
          </cell>
          <cell r="G1102" t="str">
            <v>Wuppertal</v>
          </cell>
          <cell r="H1102" t="str">
            <v>W  HIT</v>
          </cell>
        </row>
        <row r="1103">
          <cell r="A1103" t="str">
            <v>Hilbert, Doris</v>
          </cell>
          <cell r="B1103">
            <v>3082</v>
          </cell>
          <cell r="C1103" t="str">
            <v>Hilbert</v>
          </cell>
          <cell r="D1103" t="str">
            <v>Doris</v>
          </cell>
          <cell r="E1103" t="str">
            <v>Am Keplerweg 3</v>
          </cell>
          <cell r="F1103">
            <v>42119</v>
          </cell>
          <cell r="G1103" t="str">
            <v>Wuppertal</v>
          </cell>
          <cell r="H1103" t="str">
            <v>W  HIT</v>
          </cell>
        </row>
        <row r="1104">
          <cell r="A1104" t="str">
            <v>Köhler, Adi</v>
          </cell>
          <cell r="B1104">
            <v>3254</v>
          </cell>
          <cell r="C1104" t="str">
            <v>Köhler</v>
          </cell>
          <cell r="D1104" t="str">
            <v>Adi</v>
          </cell>
          <cell r="E1104" t="str">
            <v>Stockmannsmühle 9</v>
          </cell>
          <cell r="F1104">
            <v>42115</v>
          </cell>
          <cell r="G1104" t="str">
            <v>Wuppertal</v>
          </cell>
          <cell r="H1104" t="str">
            <v>W  HIT</v>
          </cell>
        </row>
        <row r="1105">
          <cell r="A1105" t="str">
            <v>Reh, Birgit</v>
          </cell>
          <cell r="B1105">
            <v>4882</v>
          </cell>
          <cell r="C1105" t="str">
            <v>Reh</v>
          </cell>
          <cell r="D1105" t="str">
            <v>Birgit</v>
          </cell>
          <cell r="F1105">
            <v>42489</v>
          </cell>
          <cell r="G1105" t="str">
            <v>Wülfrath</v>
          </cell>
          <cell r="H1105" t="str">
            <v>W  HIT</v>
          </cell>
        </row>
        <row r="1106">
          <cell r="A1106" t="str">
            <v>Wieg, Bärbel</v>
          </cell>
          <cell r="B1106">
            <v>2633</v>
          </cell>
          <cell r="C1106" t="str">
            <v>Wieg</v>
          </cell>
          <cell r="D1106" t="str">
            <v>Bärbel</v>
          </cell>
          <cell r="E1106" t="str">
            <v>Unterreinshagen 24</v>
          </cell>
          <cell r="F1106">
            <v>42857</v>
          </cell>
          <cell r="G1106" t="str">
            <v>Remscheid</v>
          </cell>
          <cell r="H1106" t="str">
            <v>W  HIT</v>
          </cell>
        </row>
        <row r="1107">
          <cell r="A1107" t="str">
            <v>Felgner, Peter</v>
          </cell>
          <cell r="B1107">
            <v>1349</v>
          </cell>
          <cell r="C1107" t="str">
            <v>Felgner</v>
          </cell>
          <cell r="D1107" t="str">
            <v>Peter</v>
          </cell>
          <cell r="E1107" t="str">
            <v>Kornmühle 18</v>
          </cell>
          <cell r="F1107">
            <v>42369</v>
          </cell>
          <cell r="G1107" t="str">
            <v>Wuppertal</v>
          </cell>
          <cell r="H1107" t="str">
            <v>W  KD</v>
          </cell>
        </row>
        <row r="1108">
          <cell r="A1108" t="str">
            <v>Flieger, Helmut</v>
          </cell>
          <cell r="B1108">
            <v>1364</v>
          </cell>
          <cell r="C1108" t="str">
            <v>Flieger</v>
          </cell>
          <cell r="D1108" t="str">
            <v>Helmut</v>
          </cell>
          <cell r="E1108" t="str">
            <v>Am Wasserturm 34</v>
          </cell>
          <cell r="F1108">
            <v>42109</v>
          </cell>
          <cell r="G1108" t="str">
            <v>Wuppertal</v>
          </cell>
          <cell r="H1108" t="str">
            <v>W  KD</v>
          </cell>
        </row>
        <row r="1109">
          <cell r="A1109" t="str">
            <v>Jäger, Marie-Christin</v>
          </cell>
          <cell r="B1109">
            <v>4860</v>
          </cell>
          <cell r="C1109" t="str">
            <v>Jäger</v>
          </cell>
          <cell r="D1109" t="str">
            <v>Marie-Christin</v>
          </cell>
          <cell r="E1109" t="str">
            <v>Kohlstr. 94</v>
          </cell>
          <cell r="F1109">
            <v>42109</v>
          </cell>
          <cell r="G1109" t="str">
            <v>Wuppertal</v>
          </cell>
          <cell r="H1109" t="str">
            <v>W  KD</v>
          </cell>
        </row>
        <row r="1110">
          <cell r="A1110" t="str">
            <v>Kohlhage, Dagmar</v>
          </cell>
          <cell r="B1110">
            <v>4835</v>
          </cell>
          <cell r="C1110" t="str">
            <v>Kohlhage</v>
          </cell>
          <cell r="D1110" t="str">
            <v>Dagmar</v>
          </cell>
          <cell r="E1110" t="str">
            <v>Am Steinbruch 27</v>
          </cell>
          <cell r="F1110">
            <v>40822</v>
          </cell>
          <cell r="G1110" t="str">
            <v>Mettmann</v>
          </cell>
          <cell r="H1110" t="str">
            <v>W  KD</v>
          </cell>
        </row>
        <row r="1111">
          <cell r="A1111" t="str">
            <v>Laun, Bodo</v>
          </cell>
          <cell r="B1111">
            <v>1842</v>
          </cell>
          <cell r="C1111" t="str">
            <v>Laun</v>
          </cell>
          <cell r="D1111" t="str">
            <v>Bodo</v>
          </cell>
          <cell r="E1111" t="str">
            <v>Gellertstr. 35</v>
          </cell>
          <cell r="F1111">
            <v>40237</v>
          </cell>
          <cell r="G1111" t="str">
            <v>Düsseldorf</v>
          </cell>
          <cell r="H1111" t="str">
            <v>W  KD</v>
          </cell>
        </row>
        <row r="1112">
          <cell r="A1112" t="str">
            <v>Schlösser, Philip</v>
          </cell>
          <cell r="B1112">
            <v>4886</v>
          </cell>
          <cell r="C1112" t="str">
            <v>Schlösser</v>
          </cell>
          <cell r="D1112" t="str">
            <v>Philip</v>
          </cell>
          <cell r="E1112" t="str">
            <v>Kohlstr. 94</v>
          </cell>
          <cell r="F1112">
            <v>42109</v>
          </cell>
          <cell r="G1112" t="str">
            <v>Wuppertal</v>
          </cell>
          <cell r="H1112" t="str">
            <v>W  KD</v>
          </cell>
        </row>
        <row r="1113">
          <cell r="A1113" t="str">
            <v>Schütze, Ulrike</v>
          </cell>
          <cell r="B1113">
            <v>2377</v>
          </cell>
          <cell r="C1113" t="str">
            <v>Schütze</v>
          </cell>
          <cell r="D1113" t="str">
            <v>Ulrike</v>
          </cell>
          <cell r="E1113" t="str">
            <v>Sedanstr. 67</v>
          </cell>
          <cell r="F1113">
            <v>42281</v>
          </cell>
          <cell r="G1113" t="str">
            <v>Wuppertal</v>
          </cell>
          <cell r="H1113" t="str">
            <v>W  KD</v>
          </cell>
        </row>
        <row r="1114">
          <cell r="A1114" t="str">
            <v>Siffert, Olaf</v>
          </cell>
          <cell r="B1114">
            <v>2421</v>
          </cell>
          <cell r="C1114" t="str">
            <v>Siffert</v>
          </cell>
          <cell r="D1114" t="str">
            <v>Olaf</v>
          </cell>
          <cell r="E1114" t="str">
            <v>Görlinger Zentrum 21</v>
          </cell>
          <cell r="F1114">
            <v>50829</v>
          </cell>
          <cell r="G1114" t="str">
            <v>Köln</v>
          </cell>
          <cell r="H1114" t="str">
            <v>W  KD</v>
          </cell>
        </row>
        <row r="1115">
          <cell r="A1115" t="str">
            <v>Vonrüden, Andreas</v>
          </cell>
          <cell r="B1115">
            <v>2573</v>
          </cell>
          <cell r="C1115" t="str">
            <v>Vonrüden</v>
          </cell>
          <cell r="D1115" t="str">
            <v>Andreas</v>
          </cell>
          <cell r="E1115" t="str">
            <v>Ardeystr. 88</v>
          </cell>
          <cell r="F1115">
            <v>58452</v>
          </cell>
          <cell r="G1115" t="str">
            <v>Witten</v>
          </cell>
          <cell r="H1115" t="str">
            <v>W  KD</v>
          </cell>
        </row>
        <row r="1116">
          <cell r="A1116" t="str">
            <v>Wagner, Dieter</v>
          </cell>
          <cell r="B1116">
            <v>4654</v>
          </cell>
          <cell r="C1116" t="str">
            <v>Wagner</v>
          </cell>
          <cell r="D1116" t="str">
            <v>Dieter</v>
          </cell>
          <cell r="E1116" t="str">
            <v>Am Sportplatz 20</v>
          </cell>
          <cell r="F1116">
            <v>31552</v>
          </cell>
          <cell r="G1116" t="str">
            <v>Apelern</v>
          </cell>
          <cell r="H1116" t="str">
            <v>W  KD</v>
          </cell>
        </row>
        <row r="1117">
          <cell r="A1117" t="str">
            <v>Amerkamp, Jörg</v>
          </cell>
          <cell r="B1117">
            <v>3589</v>
          </cell>
          <cell r="C1117" t="str">
            <v>Amerkamp</v>
          </cell>
          <cell r="D1117" t="str">
            <v>Jörg</v>
          </cell>
          <cell r="E1117" t="str">
            <v>Rostocker Str. 9</v>
          </cell>
          <cell r="F1117">
            <v>46485</v>
          </cell>
          <cell r="G1117" t="str">
            <v>Wesel</v>
          </cell>
          <cell r="H1117" t="str">
            <v>WESDDRN</v>
          </cell>
        </row>
        <row r="1118">
          <cell r="A1118" t="str">
            <v>Biersching, Oliver</v>
          </cell>
          <cell r="B1118">
            <v>1120</v>
          </cell>
          <cell r="C1118" t="str">
            <v>Biersching</v>
          </cell>
          <cell r="D1118" t="str">
            <v>Oliver</v>
          </cell>
          <cell r="E1118" t="str">
            <v>Schöne Flur 4</v>
          </cell>
          <cell r="F1118">
            <v>46599</v>
          </cell>
          <cell r="G1118" t="str">
            <v>Hamminkeln</v>
          </cell>
          <cell r="H1118" t="str">
            <v>WESDDRN</v>
          </cell>
        </row>
        <row r="1119">
          <cell r="A1119" t="str">
            <v>Biersching, Dieter</v>
          </cell>
          <cell r="B1119">
            <v>3930</v>
          </cell>
          <cell r="C1119" t="str">
            <v>Biersching</v>
          </cell>
          <cell r="D1119" t="str">
            <v>Dieter</v>
          </cell>
          <cell r="E1119" t="str">
            <v>Schöne Flur 2</v>
          </cell>
          <cell r="F1119">
            <v>46599</v>
          </cell>
          <cell r="G1119" t="str">
            <v>Hamminkeln</v>
          </cell>
          <cell r="H1119" t="str">
            <v>WESDDRN</v>
          </cell>
        </row>
        <row r="1120">
          <cell r="A1120" t="str">
            <v>Birtigh, Andreas</v>
          </cell>
          <cell r="B1120">
            <v>4323</v>
          </cell>
          <cell r="C1120" t="str">
            <v>Birtigh</v>
          </cell>
          <cell r="D1120" t="str">
            <v>Andreas</v>
          </cell>
          <cell r="E1120" t="str">
            <v>Bückelsberg 66</v>
          </cell>
          <cell r="F1120">
            <v>46286</v>
          </cell>
          <cell r="G1120" t="str">
            <v>Dorsten</v>
          </cell>
          <cell r="H1120" t="str">
            <v>WESDDRN</v>
          </cell>
        </row>
        <row r="1121">
          <cell r="A1121" t="str">
            <v>Brendjes, Manfred</v>
          </cell>
          <cell r="B1121">
            <v>3933</v>
          </cell>
          <cell r="C1121" t="str">
            <v>Brendjes</v>
          </cell>
          <cell r="D1121" t="str">
            <v>Manfred</v>
          </cell>
          <cell r="E1121" t="str">
            <v>Fischertorstr. 1a</v>
          </cell>
          <cell r="F1121">
            <v>46483</v>
          </cell>
          <cell r="G1121" t="str">
            <v>Wesel</v>
          </cell>
          <cell r="H1121" t="str">
            <v>WESDDRN</v>
          </cell>
        </row>
        <row r="1122">
          <cell r="A1122" t="str">
            <v>Brendjes, Holger</v>
          </cell>
          <cell r="B1122">
            <v>4152</v>
          </cell>
          <cell r="C1122" t="str">
            <v>Brendjes</v>
          </cell>
          <cell r="D1122" t="str">
            <v>Holger</v>
          </cell>
          <cell r="E1122" t="str">
            <v>Am Butengarten 2</v>
          </cell>
          <cell r="F1122">
            <v>46499</v>
          </cell>
          <cell r="G1122" t="str">
            <v>Hamminkeln</v>
          </cell>
          <cell r="H1122" t="str">
            <v>WESDDRN</v>
          </cell>
        </row>
        <row r="1123">
          <cell r="A1123" t="str">
            <v>Bruns, Frank</v>
          </cell>
          <cell r="B1123">
            <v>1198</v>
          </cell>
          <cell r="C1123" t="str">
            <v>Bruns</v>
          </cell>
          <cell r="D1123" t="str">
            <v>Frank</v>
          </cell>
          <cell r="E1123" t="str">
            <v>Julius-Leber-Str. 28</v>
          </cell>
          <cell r="F1123">
            <v>46485</v>
          </cell>
          <cell r="G1123" t="str">
            <v>Wesel</v>
          </cell>
          <cell r="H1123" t="str">
            <v>WESDDRN</v>
          </cell>
        </row>
        <row r="1124">
          <cell r="A1124" t="str">
            <v>Brüx, Matthias</v>
          </cell>
          <cell r="B1124">
            <v>4621</v>
          </cell>
          <cell r="C1124" t="str">
            <v>Brüx</v>
          </cell>
          <cell r="D1124" t="str">
            <v>Matthias</v>
          </cell>
          <cell r="E1124" t="str">
            <v>Sedgefieldstr. 1a</v>
          </cell>
          <cell r="F1124">
            <v>46499</v>
          </cell>
          <cell r="G1124" t="str">
            <v>Hamminkeln</v>
          </cell>
          <cell r="H1124" t="str">
            <v>WESDDRN</v>
          </cell>
        </row>
        <row r="1125">
          <cell r="A1125" t="str">
            <v>Daniels, Barbara</v>
          </cell>
          <cell r="B1125">
            <v>4329</v>
          </cell>
          <cell r="C1125" t="str">
            <v>Daniels</v>
          </cell>
          <cell r="D1125" t="str">
            <v>Barbara</v>
          </cell>
          <cell r="E1125" t="str">
            <v>Feldkante 12</v>
          </cell>
          <cell r="F1125">
            <v>46499</v>
          </cell>
          <cell r="G1125" t="str">
            <v>Hamminkeln</v>
          </cell>
          <cell r="H1125" t="str">
            <v>WESDDRN</v>
          </cell>
        </row>
        <row r="1126">
          <cell r="A1126" t="str">
            <v>Egerlandt, Ingo</v>
          </cell>
          <cell r="B1126">
            <v>3483</v>
          </cell>
          <cell r="C1126" t="str">
            <v>Egerlandt</v>
          </cell>
          <cell r="D1126" t="str">
            <v>Ingo</v>
          </cell>
          <cell r="E1126" t="str">
            <v>Berliner Tor-Platz 6</v>
          </cell>
          <cell r="F1126">
            <v>46483</v>
          </cell>
          <cell r="G1126" t="str">
            <v>Wesel</v>
          </cell>
          <cell r="H1126" t="str">
            <v>WESDDRN</v>
          </cell>
        </row>
        <row r="1127">
          <cell r="A1127" t="str">
            <v>Eimers, Axel</v>
          </cell>
          <cell r="B1127">
            <v>1313</v>
          </cell>
          <cell r="C1127" t="str">
            <v>Eimers</v>
          </cell>
          <cell r="D1127" t="str">
            <v>Axel</v>
          </cell>
          <cell r="E1127" t="str">
            <v>Pfarrer-Seither-Weg 6</v>
          </cell>
          <cell r="F1127">
            <v>46499</v>
          </cell>
          <cell r="G1127" t="str">
            <v>Hamminkeln</v>
          </cell>
          <cell r="H1127" t="str">
            <v>WESDDRN</v>
          </cell>
        </row>
        <row r="1128">
          <cell r="A1128" t="str">
            <v>Harke, Georg</v>
          </cell>
          <cell r="B1128">
            <v>1510</v>
          </cell>
          <cell r="C1128" t="str">
            <v>Harke</v>
          </cell>
          <cell r="D1128" t="str">
            <v>Georg</v>
          </cell>
          <cell r="E1128" t="str">
            <v>Otto-Hahn-Str. 2</v>
          </cell>
          <cell r="F1128">
            <v>46487</v>
          </cell>
          <cell r="G1128" t="str">
            <v>Wesel</v>
          </cell>
          <cell r="H1128" t="str">
            <v>WESDDRN</v>
          </cell>
        </row>
        <row r="1129">
          <cell r="A1129" t="str">
            <v>Hörnemann, Dirk</v>
          </cell>
          <cell r="B1129">
            <v>1626</v>
          </cell>
          <cell r="C1129" t="str">
            <v>Hörnemann</v>
          </cell>
          <cell r="D1129" t="str">
            <v>Dirk</v>
          </cell>
          <cell r="E1129" t="str">
            <v>In der Luft 27</v>
          </cell>
          <cell r="F1129">
            <v>46485</v>
          </cell>
          <cell r="G1129" t="str">
            <v>Wesel</v>
          </cell>
          <cell r="H1129" t="str">
            <v>WESDDRN</v>
          </cell>
        </row>
        <row r="1130">
          <cell r="A1130" t="str">
            <v>Jetzki, Wolfgang</v>
          </cell>
          <cell r="B1130">
            <v>3118</v>
          </cell>
          <cell r="C1130" t="str">
            <v>Jetzki</v>
          </cell>
          <cell r="D1130" t="str">
            <v>Wolfgang</v>
          </cell>
          <cell r="E1130" t="str">
            <v>Viehtor 18</v>
          </cell>
          <cell r="F1130">
            <v>46483</v>
          </cell>
          <cell r="G1130" t="str">
            <v>Wesel</v>
          </cell>
          <cell r="H1130" t="str">
            <v>WESDDRN</v>
          </cell>
        </row>
        <row r="1131">
          <cell r="A1131" t="str">
            <v>Kamps, Marcel</v>
          </cell>
          <cell r="B1131">
            <v>3628</v>
          </cell>
          <cell r="C1131" t="str">
            <v>Kamps</v>
          </cell>
          <cell r="D1131" t="str">
            <v>Marcel</v>
          </cell>
          <cell r="E1131" t="str">
            <v>Konrad-Duden-Str. 10b</v>
          </cell>
          <cell r="F1131">
            <v>46485</v>
          </cell>
          <cell r="G1131" t="str">
            <v>Wesel</v>
          </cell>
          <cell r="H1131" t="str">
            <v>WESDDRN</v>
          </cell>
        </row>
        <row r="1132">
          <cell r="A1132" t="str">
            <v>Kiewitz, Werner</v>
          </cell>
          <cell r="B1132">
            <v>1700</v>
          </cell>
          <cell r="C1132" t="str">
            <v>Kiewitz</v>
          </cell>
          <cell r="D1132" t="str">
            <v>Werner</v>
          </cell>
          <cell r="E1132" t="str">
            <v>Am Schepersfeld 3a</v>
          </cell>
          <cell r="F1132">
            <v>46485</v>
          </cell>
          <cell r="G1132" t="str">
            <v>Wesel</v>
          </cell>
          <cell r="H1132" t="str">
            <v>WESDDRN</v>
          </cell>
        </row>
        <row r="1133">
          <cell r="A1133" t="str">
            <v>Köhler, Werner</v>
          </cell>
          <cell r="B1133">
            <v>1744</v>
          </cell>
          <cell r="C1133" t="str">
            <v>Köhler</v>
          </cell>
          <cell r="D1133" t="str">
            <v>Werner</v>
          </cell>
          <cell r="E1133" t="str">
            <v>Stralsunder Str. 12</v>
          </cell>
          <cell r="F1133">
            <v>46483</v>
          </cell>
          <cell r="G1133" t="str">
            <v>Wesel</v>
          </cell>
          <cell r="H1133" t="str">
            <v>WESDDRN</v>
          </cell>
        </row>
        <row r="1134">
          <cell r="A1134" t="str">
            <v>Köhler, Ralph</v>
          </cell>
          <cell r="B1134">
            <v>3746</v>
          </cell>
          <cell r="C1134" t="str">
            <v>Köhler</v>
          </cell>
          <cell r="D1134" t="str">
            <v>Ralph</v>
          </cell>
          <cell r="E1134" t="str">
            <v>Stralsunder Str. 12</v>
          </cell>
          <cell r="F1134">
            <v>46483</v>
          </cell>
          <cell r="G1134" t="str">
            <v>Wesel</v>
          </cell>
          <cell r="H1134" t="str">
            <v>WESDDRN</v>
          </cell>
        </row>
        <row r="1135">
          <cell r="A1135" t="str">
            <v>Kolkmann, Arne</v>
          </cell>
          <cell r="B1135">
            <v>1751</v>
          </cell>
          <cell r="C1135" t="str">
            <v>Kolkmann</v>
          </cell>
          <cell r="D1135" t="str">
            <v>Arne</v>
          </cell>
          <cell r="E1135" t="str">
            <v>Malberger Str. 4</v>
          </cell>
          <cell r="F1135">
            <v>46514</v>
          </cell>
          <cell r="G1135" t="str">
            <v>Schermbeck</v>
          </cell>
          <cell r="H1135" t="str">
            <v>WESDDRN</v>
          </cell>
        </row>
        <row r="1136">
          <cell r="A1136" t="str">
            <v>Lüger, Joachim</v>
          </cell>
          <cell r="B1136">
            <v>3640</v>
          </cell>
          <cell r="C1136" t="str">
            <v>Lüger</v>
          </cell>
          <cell r="D1136" t="str">
            <v>Joachim</v>
          </cell>
          <cell r="E1136" t="str">
            <v>Alte Landstr. 25</v>
          </cell>
          <cell r="F1136">
            <v>46514</v>
          </cell>
          <cell r="G1136" t="str">
            <v>Schermbeck</v>
          </cell>
          <cell r="H1136" t="str">
            <v>WESDDRN</v>
          </cell>
        </row>
        <row r="1137">
          <cell r="A1137" t="str">
            <v>Methling, Markus</v>
          </cell>
          <cell r="B1137">
            <v>4193</v>
          </cell>
          <cell r="C1137" t="str">
            <v>Methling</v>
          </cell>
          <cell r="D1137" t="str">
            <v>Markus</v>
          </cell>
          <cell r="E1137" t="str">
            <v>In der Luft 49</v>
          </cell>
          <cell r="F1137">
            <v>46485</v>
          </cell>
          <cell r="G1137" t="str">
            <v>Wesel</v>
          </cell>
          <cell r="H1137" t="str">
            <v>WESDDRN</v>
          </cell>
        </row>
        <row r="1138">
          <cell r="A1138" t="str">
            <v>Meyer, Rolf</v>
          </cell>
          <cell r="B1138">
            <v>3177</v>
          </cell>
          <cell r="C1138" t="str">
            <v>Meyer</v>
          </cell>
          <cell r="D1138" t="str">
            <v>Rolf</v>
          </cell>
          <cell r="E1138" t="str">
            <v>Buchenstr. 35</v>
          </cell>
          <cell r="F1138">
            <v>46569</v>
          </cell>
          <cell r="G1138" t="str">
            <v>Hünxe</v>
          </cell>
          <cell r="H1138" t="str">
            <v>WESDDRN</v>
          </cell>
        </row>
        <row r="1139">
          <cell r="A1139" t="str">
            <v>Mielke, Harald</v>
          </cell>
          <cell r="B1139">
            <v>4872</v>
          </cell>
          <cell r="C1139" t="str">
            <v>Mielke</v>
          </cell>
          <cell r="D1139" t="str">
            <v>Harald</v>
          </cell>
          <cell r="E1139" t="str">
            <v>Zum Tollberg 21</v>
          </cell>
          <cell r="F1139">
            <v>46499</v>
          </cell>
          <cell r="G1139" t="str">
            <v>Hamminkeln</v>
          </cell>
          <cell r="H1139" t="str">
            <v>WESDDRN</v>
          </cell>
        </row>
        <row r="1140">
          <cell r="A1140" t="str">
            <v>Müller, Heiner</v>
          </cell>
          <cell r="B1140">
            <v>1995</v>
          </cell>
          <cell r="C1140" t="str">
            <v>Müller</v>
          </cell>
          <cell r="D1140" t="str">
            <v>Heiner</v>
          </cell>
          <cell r="E1140" t="str">
            <v>Wacholderweg 10</v>
          </cell>
          <cell r="F1140">
            <v>46487</v>
          </cell>
          <cell r="G1140" t="str">
            <v>Wesel</v>
          </cell>
          <cell r="H1140" t="str">
            <v>WESDDRN</v>
          </cell>
        </row>
        <row r="1141">
          <cell r="A1141" t="str">
            <v>Romahn, Christian</v>
          </cell>
          <cell r="B1141">
            <v>4112</v>
          </cell>
          <cell r="C1141" t="str">
            <v>Romahn</v>
          </cell>
          <cell r="D1141" t="str">
            <v>Christian</v>
          </cell>
          <cell r="E1141" t="str">
            <v>Speerstr. 8</v>
          </cell>
          <cell r="F1141">
            <v>46395</v>
          </cell>
          <cell r="G1141" t="str">
            <v>Bocholt</v>
          </cell>
          <cell r="H1141" t="str">
            <v>WESDDRN</v>
          </cell>
        </row>
        <row r="1142">
          <cell r="A1142" t="str">
            <v>Schwarz, Michael</v>
          </cell>
          <cell r="B1142">
            <v>2381</v>
          </cell>
          <cell r="C1142" t="str">
            <v>Schwarz</v>
          </cell>
          <cell r="D1142" t="str">
            <v>Michael</v>
          </cell>
          <cell r="E1142" t="str">
            <v>Halderner Str. 53</v>
          </cell>
          <cell r="F1142">
            <v>46499</v>
          </cell>
          <cell r="G1142" t="str">
            <v>Hamminkeln</v>
          </cell>
          <cell r="H1142" t="str">
            <v>WESDDRN</v>
          </cell>
        </row>
        <row r="1143">
          <cell r="A1143" t="str">
            <v>Swida, Johannes</v>
          </cell>
          <cell r="B1143">
            <v>4219</v>
          </cell>
          <cell r="C1143" t="str">
            <v>Swida</v>
          </cell>
          <cell r="D1143" t="str">
            <v>Johannes</v>
          </cell>
          <cell r="E1143" t="str">
            <v>Flurstr. 10</v>
          </cell>
          <cell r="F1143">
            <v>46499</v>
          </cell>
          <cell r="G1143" t="str">
            <v>Hamminkeln</v>
          </cell>
          <cell r="H1143" t="str">
            <v>WESDDRN</v>
          </cell>
        </row>
        <row r="1144">
          <cell r="A1144" t="str">
            <v>Verbeet, Frank</v>
          </cell>
          <cell r="B1144">
            <v>4422</v>
          </cell>
          <cell r="C1144" t="str">
            <v>Verbeet</v>
          </cell>
          <cell r="D1144" t="str">
            <v>Frank</v>
          </cell>
          <cell r="E1144" t="str">
            <v>Droste-Hülshoff-Weg 5</v>
          </cell>
          <cell r="F1144">
            <v>48734</v>
          </cell>
          <cell r="G1144" t="str">
            <v>Reken</v>
          </cell>
          <cell r="H1144" t="str">
            <v>WESDDRN</v>
          </cell>
        </row>
        <row r="1145">
          <cell r="A1145" t="str">
            <v>Westerhoff, Kai</v>
          </cell>
          <cell r="B1145">
            <v>3667</v>
          </cell>
          <cell r="C1145" t="str">
            <v>Westerhoff</v>
          </cell>
          <cell r="D1145" t="str">
            <v>Kai</v>
          </cell>
          <cell r="E1145" t="str">
            <v>An der Stadtgärtnerei 57</v>
          </cell>
          <cell r="F1145">
            <v>46485</v>
          </cell>
          <cell r="G1145" t="str">
            <v>Wesel</v>
          </cell>
          <cell r="H1145" t="str">
            <v>WESDDRN</v>
          </cell>
        </row>
        <row r="1146">
          <cell r="A1146" t="str">
            <v>Bernhardt, Christof</v>
          </cell>
          <cell r="B1146">
            <v>4045</v>
          </cell>
          <cell r="C1146" t="str">
            <v>Bernhardt</v>
          </cell>
          <cell r="D1146" t="str">
            <v>Christof</v>
          </cell>
          <cell r="E1146" t="str">
            <v>Wiesbadener Str. 31</v>
          </cell>
          <cell r="F1146">
            <v>65527</v>
          </cell>
          <cell r="G1146" t="str">
            <v>Niedernhausen</v>
          </cell>
          <cell r="H1146" t="str">
            <v>WI DCKN</v>
          </cell>
        </row>
        <row r="1147">
          <cell r="A1147" t="str">
            <v>Dickescheid, Jürgen</v>
          </cell>
          <cell r="B1147">
            <v>1259</v>
          </cell>
          <cell r="C1147" t="str">
            <v>Dickescheid</v>
          </cell>
          <cell r="D1147" t="str">
            <v>Jürgen</v>
          </cell>
          <cell r="E1147" t="str">
            <v>Karawankenstr. 16</v>
          </cell>
          <cell r="F1147">
            <v>65187</v>
          </cell>
          <cell r="G1147" t="str">
            <v>Wiesbaden</v>
          </cell>
          <cell r="H1147" t="str">
            <v>WI DCKN</v>
          </cell>
        </row>
        <row r="1148">
          <cell r="A1148" t="str">
            <v>Geißler, Michael</v>
          </cell>
          <cell r="B1148">
            <v>4665</v>
          </cell>
          <cell r="C1148" t="str">
            <v>Geißler</v>
          </cell>
          <cell r="D1148" t="str">
            <v>Michael</v>
          </cell>
          <cell r="E1148" t="str">
            <v>Otto-Schwabe-Str. 8a</v>
          </cell>
          <cell r="F1148">
            <v>65239</v>
          </cell>
          <cell r="G1148" t="str">
            <v>Hochheim</v>
          </cell>
          <cell r="H1148" t="str">
            <v>WI DCKN</v>
          </cell>
        </row>
        <row r="1149">
          <cell r="A1149" t="str">
            <v>Haas, Sigrid</v>
          </cell>
          <cell r="B1149">
            <v>4852</v>
          </cell>
          <cell r="C1149" t="str">
            <v>Haas</v>
          </cell>
          <cell r="D1149" t="str">
            <v>Sigrid</v>
          </cell>
          <cell r="E1149" t="str">
            <v>Brühlstr. 13</v>
          </cell>
          <cell r="F1149">
            <v>65191</v>
          </cell>
          <cell r="G1149" t="str">
            <v>Wiesbaden</v>
          </cell>
          <cell r="H1149" t="str">
            <v>WI DCKN</v>
          </cell>
        </row>
        <row r="1150">
          <cell r="A1150" t="str">
            <v>Junker, Dirk</v>
          </cell>
          <cell r="B1150">
            <v>3686</v>
          </cell>
          <cell r="C1150" t="str">
            <v>Junker</v>
          </cell>
          <cell r="D1150" t="str">
            <v>Dirk</v>
          </cell>
          <cell r="E1150" t="str">
            <v>Flörsheimer Str. 46</v>
          </cell>
          <cell r="F1150">
            <v>65795</v>
          </cell>
          <cell r="G1150" t="str">
            <v>Hattersheim</v>
          </cell>
          <cell r="H1150" t="str">
            <v>WI DCKN</v>
          </cell>
        </row>
        <row r="1151">
          <cell r="A1151" t="str">
            <v>Leonhardt, André</v>
          </cell>
          <cell r="B1151">
            <v>1858</v>
          </cell>
          <cell r="C1151" t="str">
            <v>Leonhardt</v>
          </cell>
          <cell r="D1151" t="str">
            <v>André</v>
          </cell>
          <cell r="E1151" t="str">
            <v>Herderstr. 31</v>
          </cell>
          <cell r="F1151">
            <v>65185</v>
          </cell>
          <cell r="G1151" t="str">
            <v>Wiesbaden</v>
          </cell>
          <cell r="H1151" t="str">
            <v>WI DCKN</v>
          </cell>
        </row>
        <row r="1152">
          <cell r="A1152" t="str">
            <v>Reuter, Klaus</v>
          </cell>
          <cell r="B1152">
            <v>2886</v>
          </cell>
          <cell r="C1152" t="str">
            <v>Reuter</v>
          </cell>
          <cell r="D1152" t="str">
            <v>Klaus</v>
          </cell>
          <cell r="E1152" t="str">
            <v>Stiegelstr. 11</v>
          </cell>
          <cell r="F1152">
            <v>65207</v>
          </cell>
          <cell r="G1152" t="str">
            <v>Wiesbaden</v>
          </cell>
          <cell r="H1152" t="str">
            <v>WI DCKN</v>
          </cell>
        </row>
        <row r="1153">
          <cell r="A1153" t="str">
            <v>Tiller, Klaus</v>
          </cell>
          <cell r="B1153">
            <v>2517</v>
          </cell>
          <cell r="C1153" t="str">
            <v>Tiller</v>
          </cell>
          <cell r="D1153" t="str">
            <v>Klaus</v>
          </cell>
          <cell r="E1153" t="str">
            <v>Am Schloßpark 139</v>
          </cell>
          <cell r="F1153">
            <v>65203</v>
          </cell>
          <cell r="G1153" t="str">
            <v>Wiesbaden</v>
          </cell>
          <cell r="H1153" t="str">
            <v>WI DCKN</v>
          </cell>
        </row>
        <row r="1154">
          <cell r="A1154" t="str">
            <v>Vautz, Sarah</v>
          </cell>
          <cell r="B1154">
            <v>4968</v>
          </cell>
          <cell r="C1154" t="str">
            <v>Vautz</v>
          </cell>
          <cell r="D1154" t="str">
            <v>Sarah</v>
          </cell>
          <cell r="E1154" t="str">
            <v>Wiesbadener Str. 31</v>
          </cell>
          <cell r="F1154">
            <v>65527</v>
          </cell>
          <cell r="G1154" t="str">
            <v>Niedernhausen</v>
          </cell>
          <cell r="H1154" t="str">
            <v>WI DCKN</v>
          </cell>
        </row>
        <row r="1155">
          <cell r="A1155" t="str">
            <v xml:space="preserve">, </v>
          </cell>
        </row>
        <row r="1156">
          <cell r="A1156" t="str">
            <v xml:space="preserve">, </v>
          </cell>
        </row>
        <row r="1157">
          <cell r="A1157" t="str">
            <v xml:space="preserve">, </v>
          </cell>
        </row>
        <row r="1158">
          <cell r="A1158" t="str">
            <v xml:space="preserve">, </v>
          </cell>
        </row>
        <row r="1159">
          <cell r="A1159" t="str">
            <v xml:space="preserve">, </v>
          </cell>
        </row>
        <row r="1160">
          <cell r="A1160" t="str">
            <v xml:space="preserve">, </v>
          </cell>
        </row>
        <row r="1161">
          <cell r="A1161" t="str">
            <v xml:space="preserve">, </v>
          </cell>
        </row>
        <row r="1162">
          <cell r="A1162" t="str">
            <v xml:space="preserve">, </v>
          </cell>
        </row>
        <row r="1163">
          <cell r="A1163" t="str">
            <v xml:space="preserve">, </v>
          </cell>
        </row>
        <row r="1164">
          <cell r="A1164" t="str">
            <v xml:space="preserve">, </v>
          </cell>
        </row>
        <row r="1165">
          <cell r="A1165" t="str">
            <v xml:space="preserve">, </v>
          </cell>
        </row>
        <row r="1166">
          <cell r="A1166" t="str">
            <v xml:space="preserve">, </v>
          </cell>
        </row>
        <row r="1167">
          <cell r="A1167" t="str">
            <v xml:space="preserve">, </v>
          </cell>
        </row>
        <row r="1168">
          <cell r="A1168" t="str">
            <v xml:space="preserve">, </v>
          </cell>
        </row>
        <row r="1169">
          <cell r="A1169" t="str">
            <v xml:space="preserve">, </v>
          </cell>
        </row>
        <row r="1170">
          <cell r="A1170" t="str">
            <v xml:space="preserve">, </v>
          </cell>
        </row>
        <row r="1171">
          <cell r="A1171" t="str">
            <v xml:space="preserve">, </v>
          </cell>
        </row>
        <row r="1172">
          <cell r="A1172" t="str">
            <v xml:space="preserve">, </v>
          </cell>
        </row>
        <row r="1173">
          <cell r="A1173" t="str">
            <v xml:space="preserve">, </v>
          </cell>
        </row>
        <row r="1174">
          <cell r="A1174" t="str">
            <v xml:space="preserve">, </v>
          </cell>
        </row>
        <row r="1175">
          <cell r="A1175" t="str">
            <v xml:space="preserve">, </v>
          </cell>
        </row>
        <row r="1176">
          <cell r="A1176" t="str">
            <v xml:space="preserve">, </v>
          </cell>
        </row>
        <row r="1177">
          <cell r="A1177" t="str">
            <v xml:space="preserve">, </v>
          </cell>
        </row>
        <row r="1178">
          <cell r="A1178" t="str">
            <v xml:space="preserve">, </v>
          </cell>
        </row>
        <row r="1179">
          <cell r="A1179" t="str">
            <v xml:space="preserve">, </v>
          </cell>
        </row>
        <row r="1180">
          <cell r="A1180" t="str">
            <v xml:space="preserve">, </v>
          </cell>
        </row>
        <row r="1181">
          <cell r="A1181" t="str">
            <v xml:space="preserve">, </v>
          </cell>
        </row>
        <row r="1182">
          <cell r="A1182" t="str">
            <v xml:space="preserve">, </v>
          </cell>
        </row>
        <row r="1183">
          <cell r="A1183" t="str">
            <v xml:space="preserve">, </v>
          </cell>
        </row>
        <row r="1184">
          <cell r="A1184" t="str">
            <v xml:space="preserve">, </v>
          </cell>
        </row>
        <row r="1185">
          <cell r="A1185" t="str">
            <v xml:space="preserve">, </v>
          </cell>
        </row>
        <row r="1186">
          <cell r="A1186" t="str">
            <v xml:space="preserve">, </v>
          </cell>
        </row>
        <row r="1187">
          <cell r="A1187" t="str">
            <v xml:space="preserve">, </v>
          </cell>
        </row>
        <row r="1188">
          <cell r="A1188" t="str">
            <v xml:space="preserve">, </v>
          </cell>
        </row>
        <row r="1189">
          <cell r="A1189" t="str">
            <v xml:space="preserve">, </v>
          </cell>
        </row>
        <row r="1190">
          <cell r="A1190" t="str">
            <v xml:space="preserve">, </v>
          </cell>
        </row>
        <row r="1191">
          <cell r="A1191" t="str">
            <v xml:space="preserve">, </v>
          </cell>
        </row>
        <row r="1192">
          <cell r="A1192" t="str">
            <v xml:space="preserve">, </v>
          </cell>
        </row>
        <row r="1193">
          <cell r="A1193" t="str">
            <v xml:space="preserve">, </v>
          </cell>
        </row>
        <row r="1194">
          <cell r="A1194" t="str">
            <v xml:space="preserve">, </v>
          </cell>
        </row>
        <row r="1195">
          <cell r="A1195" t="str">
            <v xml:space="preserve">, </v>
          </cell>
        </row>
        <row r="1196">
          <cell r="A1196" t="str">
            <v xml:space="preserve">, </v>
          </cell>
        </row>
        <row r="1197">
          <cell r="A1197" t="str">
            <v xml:space="preserve">, </v>
          </cell>
        </row>
        <row r="1198">
          <cell r="A1198" t="str">
            <v xml:space="preserve">, </v>
          </cell>
        </row>
        <row r="1199">
          <cell r="A1199" t="str">
            <v xml:space="preserve">, </v>
          </cell>
        </row>
        <row r="1200">
          <cell r="A1200" t="str">
            <v xml:space="preserve">, </v>
          </cell>
        </row>
        <row r="1201">
          <cell r="A1201" t="str">
            <v xml:space="preserve">, </v>
          </cell>
        </row>
        <row r="1202">
          <cell r="A1202" t="str">
            <v xml:space="preserve">, </v>
          </cell>
        </row>
        <row r="1203">
          <cell r="A1203" t="str">
            <v xml:space="preserve">, </v>
          </cell>
        </row>
        <row r="1204">
          <cell r="A1204" t="str">
            <v xml:space="preserve">, </v>
          </cell>
        </row>
        <row r="1205">
          <cell r="A1205" t="str">
            <v xml:space="preserve">, </v>
          </cell>
        </row>
        <row r="1206">
          <cell r="A1206" t="str">
            <v xml:space="preserve">, </v>
          </cell>
        </row>
        <row r="1207">
          <cell r="A1207" t="str">
            <v xml:space="preserve">, </v>
          </cell>
        </row>
        <row r="1208">
          <cell r="A1208" t="str">
            <v xml:space="preserve">, </v>
          </cell>
        </row>
        <row r="1209">
          <cell r="A1209" t="str">
            <v xml:space="preserve">, </v>
          </cell>
        </row>
        <row r="1210">
          <cell r="A1210" t="str">
            <v xml:space="preserve">, </v>
          </cell>
        </row>
        <row r="1211">
          <cell r="A1211" t="str">
            <v xml:space="preserve">, </v>
          </cell>
        </row>
        <row r="1212">
          <cell r="A1212" t="str">
            <v xml:space="preserve">, </v>
          </cell>
        </row>
        <row r="1213">
          <cell r="A1213" t="str">
            <v xml:space="preserve">, </v>
          </cell>
        </row>
        <row r="1214">
          <cell r="A1214" t="str">
            <v xml:space="preserve">, </v>
          </cell>
        </row>
        <row r="1215">
          <cell r="A1215" t="str">
            <v xml:space="preserve">, </v>
          </cell>
        </row>
        <row r="1216">
          <cell r="A1216" t="str">
            <v xml:space="preserve">, </v>
          </cell>
        </row>
        <row r="1217">
          <cell r="A1217" t="str">
            <v xml:space="preserve">, </v>
          </cell>
        </row>
        <row r="1218">
          <cell r="A1218" t="str">
            <v xml:space="preserve">, </v>
          </cell>
        </row>
        <row r="1219">
          <cell r="A1219" t="str">
            <v xml:space="preserve">, </v>
          </cell>
        </row>
        <row r="1220">
          <cell r="A1220" t="str">
            <v xml:space="preserve">, </v>
          </cell>
        </row>
        <row r="1221">
          <cell r="A1221" t="str">
            <v xml:space="preserve">, </v>
          </cell>
        </row>
        <row r="1222">
          <cell r="A1222" t="str">
            <v xml:space="preserve">, </v>
          </cell>
        </row>
        <row r="1223">
          <cell r="A1223" t="str">
            <v xml:space="preserve">, </v>
          </cell>
        </row>
        <row r="1224">
          <cell r="A1224" t="str">
            <v xml:space="preserve">, </v>
          </cell>
        </row>
        <row r="1225">
          <cell r="A1225" t="str">
            <v xml:space="preserve">, </v>
          </cell>
        </row>
        <row r="1226">
          <cell r="A1226" t="str">
            <v xml:space="preserve">, </v>
          </cell>
        </row>
        <row r="1227">
          <cell r="A1227" t="str">
            <v xml:space="preserve">, </v>
          </cell>
        </row>
        <row r="1228">
          <cell r="A1228" t="str">
            <v xml:space="preserve">, </v>
          </cell>
        </row>
        <row r="1229">
          <cell r="A1229" t="str">
            <v xml:space="preserve">, </v>
          </cell>
        </row>
        <row r="1230">
          <cell r="A1230" t="str">
            <v xml:space="preserve">, </v>
          </cell>
        </row>
        <row r="1231">
          <cell r="A1231" t="str">
            <v xml:space="preserve">, </v>
          </cell>
        </row>
        <row r="1232">
          <cell r="A1232" t="str">
            <v xml:space="preserve">, </v>
          </cell>
        </row>
        <row r="1233">
          <cell r="A1233" t="str">
            <v xml:space="preserve">, </v>
          </cell>
        </row>
        <row r="1234">
          <cell r="A1234" t="str">
            <v xml:space="preserve">, </v>
          </cell>
        </row>
        <row r="1235">
          <cell r="A1235" t="str">
            <v xml:space="preserve">, </v>
          </cell>
        </row>
        <row r="1236">
          <cell r="A1236" t="str">
            <v xml:space="preserve">, </v>
          </cell>
        </row>
        <row r="1237">
          <cell r="A1237" t="str">
            <v xml:space="preserve">, </v>
          </cell>
        </row>
        <row r="1238">
          <cell r="A1238" t="str">
            <v xml:space="preserve">, </v>
          </cell>
        </row>
        <row r="1239">
          <cell r="A1239" t="str">
            <v xml:space="preserve">, </v>
          </cell>
        </row>
        <row r="1240">
          <cell r="A1240" t="str">
            <v xml:space="preserve">, </v>
          </cell>
        </row>
        <row r="1241">
          <cell r="A1241" t="str">
            <v xml:space="preserve">, </v>
          </cell>
        </row>
        <row r="1242">
          <cell r="A1242" t="str">
            <v xml:space="preserve">, </v>
          </cell>
        </row>
        <row r="1243">
          <cell r="A1243" t="str">
            <v xml:space="preserve">, </v>
          </cell>
        </row>
        <row r="1244">
          <cell r="A1244" t="str">
            <v xml:space="preserve">, </v>
          </cell>
        </row>
        <row r="1245">
          <cell r="A1245" t="str">
            <v xml:space="preserve">, </v>
          </cell>
        </row>
        <row r="1246">
          <cell r="A1246" t="str">
            <v xml:space="preserve">, </v>
          </cell>
        </row>
        <row r="1247">
          <cell r="A1247" t="str">
            <v xml:space="preserve">, </v>
          </cell>
        </row>
        <row r="1248">
          <cell r="A1248" t="str">
            <v xml:space="preserve">, </v>
          </cell>
        </row>
        <row r="1249">
          <cell r="A1249" t="str">
            <v xml:space="preserve">, </v>
          </cell>
        </row>
        <row r="1250">
          <cell r="A1250" t="str">
            <v xml:space="preserve">, </v>
          </cell>
        </row>
        <row r="1251">
          <cell r="A1251" t="str">
            <v xml:space="preserve">, </v>
          </cell>
        </row>
        <row r="1252">
          <cell r="A1252" t="str">
            <v xml:space="preserve">, </v>
          </cell>
        </row>
        <row r="1253">
          <cell r="A1253" t="str">
            <v xml:space="preserve">, </v>
          </cell>
        </row>
        <row r="1254">
          <cell r="A1254" t="str">
            <v xml:space="preserve">, </v>
          </cell>
        </row>
        <row r="1255">
          <cell r="A1255" t="str">
            <v xml:space="preserve">, </v>
          </cell>
        </row>
        <row r="1256">
          <cell r="A1256" t="str">
            <v xml:space="preserve">, </v>
          </cell>
        </row>
        <row r="1257">
          <cell r="A1257" t="str">
            <v xml:space="preserve">, </v>
          </cell>
        </row>
        <row r="1258">
          <cell r="A1258" t="str">
            <v xml:space="preserve">, </v>
          </cell>
        </row>
        <row r="1259">
          <cell r="A1259" t="str">
            <v xml:space="preserve">, </v>
          </cell>
        </row>
        <row r="1260">
          <cell r="A1260" t="str">
            <v xml:space="preserve">, </v>
          </cell>
        </row>
        <row r="1261">
          <cell r="A1261" t="str">
            <v xml:space="preserve">, </v>
          </cell>
        </row>
        <row r="1262">
          <cell r="A1262" t="str">
            <v xml:space="preserve">, </v>
          </cell>
        </row>
        <row r="1263">
          <cell r="A1263" t="str">
            <v xml:space="preserve">, </v>
          </cell>
        </row>
        <row r="1264">
          <cell r="A1264" t="str">
            <v xml:space="preserve">, </v>
          </cell>
        </row>
        <row r="1265">
          <cell r="A1265" t="str">
            <v xml:space="preserve">, </v>
          </cell>
        </row>
        <row r="1266">
          <cell r="A1266" t="str">
            <v xml:space="preserve">, </v>
          </cell>
        </row>
        <row r="1267">
          <cell r="A1267" t="str">
            <v xml:space="preserve">, </v>
          </cell>
        </row>
        <row r="1268">
          <cell r="A1268" t="str">
            <v xml:space="preserve">, </v>
          </cell>
        </row>
        <row r="1269">
          <cell r="A1269" t="str">
            <v xml:space="preserve">, </v>
          </cell>
        </row>
        <row r="1270">
          <cell r="A1270" t="str">
            <v xml:space="preserve">, </v>
          </cell>
        </row>
        <row r="1271">
          <cell r="A1271" t="str">
            <v xml:space="preserve">, </v>
          </cell>
        </row>
        <row r="1272">
          <cell r="A1272" t="str">
            <v xml:space="preserve">, </v>
          </cell>
        </row>
        <row r="1273">
          <cell r="A1273" t="str">
            <v xml:space="preserve">, </v>
          </cell>
        </row>
        <row r="1274">
          <cell r="A1274" t="str">
            <v xml:space="preserve">, </v>
          </cell>
        </row>
        <row r="1275">
          <cell r="A1275" t="str">
            <v xml:space="preserve">, </v>
          </cell>
        </row>
        <row r="1276">
          <cell r="A1276" t="str">
            <v xml:space="preserve">, </v>
          </cell>
        </row>
        <row r="1277">
          <cell r="A1277" t="str">
            <v xml:space="preserve">, </v>
          </cell>
        </row>
        <row r="1278">
          <cell r="A1278" t="str">
            <v xml:space="preserve">, </v>
          </cell>
        </row>
        <row r="1279">
          <cell r="A1279" t="str">
            <v xml:space="preserve">, </v>
          </cell>
        </row>
        <row r="1280">
          <cell r="A1280" t="str">
            <v xml:space="preserve">, </v>
          </cell>
        </row>
        <row r="1281">
          <cell r="A1281" t="str">
            <v xml:space="preserve">, </v>
          </cell>
        </row>
        <row r="1282">
          <cell r="A1282" t="str">
            <v xml:space="preserve">, </v>
          </cell>
        </row>
        <row r="1283">
          <cell r="A1283" t="str">
            <v xml:space="preserve">, </v>
          </cell>
        </row>
        <row r="1284">
          <cell r="A1284" t="str">
            <v xml:space="preserve">, </v>
          </cell>
        </row>
        <row r="1285">
          <cell r="A1285" t="str">
            <v xml:space="preserve">, </v>
          </cell>
        </row>
        <row r="1286">
          <cell r="A1286" t="str">
            <v xml:space="preserve">, </v>
          </cell>
        </row>
        <row r="1287">
          <cell r="A1287" t="str">
            <v xml:space="preserve">, </v>
          </cell>
        </row>
        <row r="1288">
          <cell r="A1288" t="str">
            <v xml:space="preserve">, </v>
          </cell>
        </row>
        <row r="1289">
          <cell r="A1289" t="str">
            <v xml:space="preserve">, </v>
          </cell>
        </row>
        <row r="1290">
          <cell r="A1290" t="str">
            <v xml:space="preserve">, </v>
          </cell>
        </row>
        <row r="1291">
          <cell r="A1291" t="str">
            <v xml:space="preserve">, </v>
          </cell>
        </row>
        <row r="1292">
          <cell r="A1292" t="str">
            <v xml:space="preserve">, </v>
          </cell>
        </row>
        <row r="1293">
          <cell r="A1293" t="str">
            <v xml:space="preserve">, </v>
          </cell>
        </row>
        <row r="1294">
          <cell r="A1294" t="str">
            <v xml:space="preserve">, </v>
          </cell>
        </row>
        <row r="1295">
          <cell r="A1295" t="str">
            <v xml:space="preserve">, </v>
          </cell>
        </row>
        <row r="1296">
          <cell r="A1296" t="str">
            <v xml:space="preserve">, </v>
          </cell>
        </row>
        <row r="1297">
          <cell r="A1297" t="str">
            <v xml:space="preserve">, </v>
          </cell>
        </row>
        <row r="1298">
          <cell r="A1298" t="str">
            <v xml:space="preserve">, </v>
          </cell>
        </row>
        <row r="1299">
          <cell r="A1299" t="str">
            <v xml:space="preserve">, </v>
          </cell>
        </row>
        <row r="1300">
          <cell r="A1300" t="str">
            <v xml:space="preserve">, </v>
          </cell>
        </row>
        <row r="1301">
          <cell r="A1301" t="str">
            <v xml:space="preserve">, </v>
          </cell>
        </row>
        <row r="1302">
          <cell r="A1302" t="str">
            <v xml:space="preserve">, </v>
          </cell>
        </row>
        <row r="1303">
          <cell r="A1303" t="str">
            <v xml:space="preserve">, </v>
          </cell>
        </row>
        <row r="1304">
          <cell r="A1304" t="str">
            <v xml:space="preserve">, </v>
          </cell>
        </row>
        <row r="1305">
          <cell r="A1305" t="str">
            <v xml:space="preserve">, </v>
          </cell>
        </row>
        <row r="1306">
          <cell r="A1306" t="str">
            <v xml:space="preserve">, </v>
          </cell>
        </row>
        <row r="1307">
          <cell r="A1307" t="str">
            <v xml:space="preserve">, </v>
          </cell>
        </row>
        <row r="1308">
          <cell r="A1308" t="str">
            <v xml:space="preserve">, </v>
          </cell>
        </row>
        <row r="1309">
          <cell r="A1309" t="str">
            <v xml:space="preserve">, </v>
          </cell>
        </row>
        <row r="1310">
          <cell r="A1310" t="str">
            <v xml:space="preserve">, </v>
          </cell>
        </row>
        <row r="1311">
          <cell r="A1311" t="str">
            <v xml:space="preserve">, </v>
          </cell>
        </row>
        <row r="1312">
          <cell r="A1312" t="str">
            <v xml:space="preserve">, </v>
          </cell>
        </row>
        <row r="1313">
          <cell r="A1313" t="str">
            <v xml:space="preserve">, </v>
          </cell>
        </row>
        <row r="1314">
          <cell r="A1314" t="str">
            <v xml:space="preserve">, </v>
          </cell>
        </row>
        <row r="1315">
          <cell r="A1315" t="str">
            <v xml:space="preserve">, </v>
          </cell>
        </row>
        <row r="1316">
          <cell r="A1316" t="str">
            <v xml:space="preserve">, </v>
          </cell>
        </row>
        <row r="1317">
          <cell r="A1317" t="str">
            <v xml:space="preserve">, </v>
          </cell>
        </row>
        <row r="1318">
          <cell r="A1318" t="str">
            <v xml:space="preserve">, </v>
          </cell>
        </row>
        <row r="1319">
          <cell r="A1319" t="str">
            <v xml:space="preserve">, </v>
          </cell>
        </row>
        <row r="1320">
          <cell r="A1320" t="str">
            <v xml:space="preserve">, </v>
          </cell>
        </row>
        <row r="1321">
          <cell r="A1321" t="str">
            <v xml:space="preserve">, </v>
          </cell>
        </row>
        <row r="1322">
          <cell r="A1322" t="str">
            <v xml:space="preserve">, </v>
          </cell>
        </row>
        <row r="1323">
          <cell r="A1323" t="str">
            <v xml:space="preserve">, </v>
          </cell>
        </row>
        <row r="1324">
          <cell r="A1324" t="str">
            <v xml:space="preserve">, </v>
          </cell>
        </row>
        <row r="1325">
          <cell r="A1325" t="str">
            <v xml:space="preserve">, </v>
          </cell>
        </row>
        <row r="1326">
          <cell r="A1326" t="str">
            <v xml:space="preserve">, </v>
          </cell>
        </row>
        <row r="1327">
          <cell r="A1327" t="str">
            <v xml:space="preserve">, </v>
          </cell>
        </row>
        <row r="1328">
          <cell r="A1328" t="str">
            <v xml:space="preserve">, </v>
          </cell>
        </row>
        <row r="1329">
          <cell r="A1329" t="str">
            <v xml:space="preserve">, </v>
          </cell>
        </row>
        <row r="1330">
          <cell r="A1330" t="str">
            <v xml:space="preserve">, </v>
          </cell>
        </row>
        <row r="1331">
          <cell r="A1331" t="str">
            <v xml:space="preserve">, </v>
          </cell>
        </row>
        <row r="1332">
          <cell r="A1332" t="str">
            <v xml:space="preserve">, </v>
          </cell>
        </row>
        <row r="1333">
          <cell r="A1333" t="str">
            <v xml:space="preserve">, </v>
          </cell>
        </row>
        <row r="1334">
          <cell r="A1334" t="str">
            <v xml:space="preserve">, </v>
          </cell>
        </row>
        <row r="1335">
          <cell r="A1335" t="str">
            <v xml:space="preserve">, </v>
          </cell>
        </row>
        <row r="1336">
          <cell r="A1336" t="str">
            <v xml:space="preserve">, </v>
          </cell>
        </row>
        <row r="1337">
          <cell r="A1337" t="str">
            <v xml:space="preserve">, </v>
          </cell>
        </row>
        <row r="1338">
          <cell r="A1338" t="str">
            <v xml:space="preserve">, </v>
          </cell>
        </row>
        <row r="1339">
          <cell r="A1339" t="str">
            <v xml:space="preserve">, </v>
          </cell>
        </row>
        <row r="1340">
          <cell r="A1340" t="str">
            <v xml:space="preserve">, </v>
          </cell>
        </row>
        <row r="1341">
          <cell r="A1341" t="str">
            <v xml:space="preserve">, </v>
          </cell>
        </row>
        <row r="1342">
          <cell r="A1342" t="str">
            <v xml:space="preserve">, </v>
          </cell>
        </row>
        <row r="1343">
          <cell r="A1343" t="str">
            <v xml:space="preserve">, </v>
          </cell>
        </row>
        <row r="1344">
          <cell r="A1344" t="str">
            <v xml:space="preserve">, </v>
          </cell>
        </row>
        <row r="1345">
          <cell r="A1345" t="str">
            <v xml:space="preserve">, </v>
          </cell>
        </row>
        <row r="1346">
          <cell r="A1346" t="str">
            <v xml:space="preserve">, </v>
          </cell>
        </row>
        <row r="1347">
          <cell r="A1347" t="str">
            <v xml:space="preserve">, </v>
          </cell>
        </row>
        <row r="1348">
          <cell r="A1348" t="str">
            <v xml:space="preserve">, </v>
          </cell>
        </row>
        <row r="1349">
          <cell r="A1349" t="str">
            <v xml:space="preserve">, </v>
          </cell>
        </row>
        <row r="1350">
          <cell r="A1350" t="str">
            <v xml:space="preserve">, </v>
          </cell>
        </row>
        <row r="1351">
          <cell r="A1351" t="str">
            <v xml:space="preserve">, </v>
          </cell>
        </row>
        <row r="1352">
          <cell r="A1352" t="str">
            <v xml:space="preserve">, </v>
          </cell>
        </row>
        <row r="1353">
          <cell r="A1353" t="str">
            <v xml:space="preserve">, </v>
          </cell>
        </row>
        <row r="1354">
          <cell r="A1354" t="str">
            <v xml:space="preserve">, </v>
          </cell>
        </row>
        <row r="1355">
          <cell r="A1355" t="str">
            <v xml:space="preserve">, </v>
          </cell>
        </row>
        <row r="1356">
          <cell r="A1356" t="str">
            <v xml:space="preserve">, </v>
          </cell>
        </row>
        <row r="1357">
          <cell r="A1357" t="str">
            <v xml:space="preserve">, </v>
          </cell>
        </row>
        <row r="1358">
          <cell r="A1358" t="str">
            <v xml:space="preserve">, </v>
          </cell>
        </row>
        <row r="1359">
          <cell r="A1359" t="str">
            <v xml:space="preserve">, </v>
          </cell>
        </row>
        <row r="1360">
          <cell r="A1360" t="str">
            <v xml:space="preserve">, </v>
          </cell>
        </row>
        <row r="1361">
          <cell r="A1361" t="str">
            <v xml:space="preserve">, </v>
          </cell>
        </row>
        <row r="1362">
          <cell r="A1362" t="str">
            <v xml:space="preserve">, </v>
          </cell>
        </row>
        <row r="1363">
          <cell r="A1363" t="str">
            <v xml:space="preserve">, </v>
          </cell>
        </row>
        <row r="1364">
          <cell r="A1364" t="str">
            <v xml:space="preserve">, </v>
          </cell>
        </row>
        <row r="1365">
          <cell r="A1365" t="str">
            <v xml:space="preserve">, </v>
          </cell>
        </row>
        <row r="1366">
          <cell r="A1366" t="str">
            <v xml:space="preserve">, </v>
          </cell>
        </row>
        <row r="1367">
          <cell r="A1367" t="str">
            <v xml:space="preserve">, </v>
          </cell>
        </row>
        <row r="1368">
          <cell r="A1368" t="str">
            <v xml:space="preserve">, </v>
          </cell>
        </row>
        <row r="1369">
          <cell r="A1369" t="str">
            <v xml:space="preserve">, </v>
          </cell>
        </row>
        <row r="1370">
          <cell r="A1370" t="str">
            <v xml:space="preserve">, </v>
          </cell>
        </row>
        <row r="1371">
          <cell r="A1371" t="str">
            <v xml:space="preserve">, </v>
          </cell>
        </row>
        <row r="1372">
          <cell r="A1372" t="str">
            <v xml:space="preserve">, </v>
          </cell>
        </row>
        <row r="1373">
          <cell r="A1373" t="str">
            <v xml:space="preserve">, </v>
          </cell>
        </row>
        <row r="1374">
          <cell r="A1374" t="str">
            <v xml:space="preserve">, </v>
          </cell>
        </row>
        <row r="1375">
          <cell r="A1375" t="str">
            <v xml:space="preserve">, </v>
          </cell>
        </row>
        <row r="1376">
          <cell r="A1376" t="str">
            <v xml:space="preserve">, </v>
          </cell>
        </row>
        <row r="1377">
          <cell r="A1377" t="str">
            <v xml:space="preserve">, </v>
          </cell>
        </row>
        <row r="1378">
          <cell r="A1378" t="str">
            <v xml:space="preserve">, </v>
          </cell>
        </row>
        <row r="1379">
          <cell r="A1379" t="str">
            <v xml:space="preserve">, </v>
          </cell>
        </row>
        <row r="1380">
          <cell r="A1380" t="str">
            <v xml:space="preserve">, </v>
          </cell>
        </row>
        <row r="1381">
          <cell r="A1381" t="str">
            <v xml:space="preserve">, </v>
          </cell>
        </row>
        <row r="1382">
          <cell r="A1382" t="str">
            <v xml:space="preserve">, </v>
          </cell>
        </row>
        <row r="1383">
          <cell r="A1383" t="str">
            <v xml:space="preserve">, </v>
          </cell>
        </row>
        <row r="1384">
          <cell r="A1384" t="str">
            <v xml:space="preserve">, </v>
          </cell>
        </row>
        <row r="1385">
          <cell r="A1385" t="str">
            <v xml:space="preserve">, </v>
          </cell>
        </row>
        <row r="1386">
          <cell r="A1386" t="str">
            <v xml:space="preserve">, </v>
          </cell>
        </row>
        <row r="1387">
          <cell r="A1387" t="str">
            <v xml:space="preserve">, </v>
          </cell>
        </row>
        <row r="1388">
          <cell r="A1388" t="str">
            <v xml:space="preserve">, </v>
          </cell>
        </row>
        <row r="1389">
          <cell r="A1389" t="str">
            <v xml:space="preserve">, </v>
          </cell>
        </row>
        <row r="1390">
          <cell r="A1390" t="str">
            <v xml:space="preserve">, </v>
          </cell>
        </row>
        <row r="1391">
          <cell r="A1391" t="str">
            <v xml:space="preserve">, </v>
          </cell>
        </row>
        <row r="1392">
          <cell r="A1392" t="str">
            <v xml:space="preserve">, </v>
          </cell>
        </row>
        <row r="1393">
          <cell r="A1393" t="str">
            <v xml:space="preserve">, </v>
          </cell>
        </row>
        <row r="1394">
          <cell r="A1394" t="str">
            <v xml:space="preserve">, </v>
          </cell>
        </row>
        <row r="1395">
          <cell r="A1395" t="str">
            <v xml:space="preserve">, </v>
          </cell>
        </row>
        <row r="1396">
          <cell r="A1396" t="str">
            <v xml:space="preserve">, </v>
          </cell>
        </row>
        <row r="1397">
          <cell r="A1397" t="str">
            <v xml:space="preserve">, </v>
          </cell>
        </row>
        <row r="1398">
          <cell r="A1398" t="str">
            <v xml:space="preserve">, </v>
          </cell>
        </row>
        <row r="1399">
          <cell r="A1399" t="str">
            <v xml:space="preserve">, </v>
          </cell>
        </row>
        <row r="1400">
          <cell r="A1400" t="str">
            <v xml:space="preserve">, </v>
          </cell>
        </row>
        <row r="1401">
          <cell r="A1401" t="str">
            <v xml:space="preserve">, </v>
          </cell>
        </row>
        <row r="1402">
          <cell r="A1402" t="str">
            <v xml:space="preserve">, </v>
          </cell>
        </row>
        <row r="1403">
          <cell r="A1403" t="str">
            <v xml:space="preserve">, </v>
          </cell>
        </row>
        <row r="1404">
          <cell r="A1404" t="str">
            <v xml:space="preserve">, </v>
          </cell>
        </row>
        <row r="1405">
          <cell r="A1405" t="str">
            <v xml:space="preserve">, </v>
          </cell>
        </row>
        <row r="1406">
          <cell r="A1406" t="str">
            <v xml:space="preserve">, </v>
          </cell>
        </row>
        <row r="1407">
          <cell r="A1407" t="str">
            <v xml:space="preserve">, </v>
          </cell>
        </row>
        <row r="1408">
          <cell r="A1408" t="str">
            <v xml:space="preserve">, </v>
          </cell>
        </row>
        <row r="1409">
          <cell r="A1409" t="str">
            <v xml:space="preserve">, </v>
          </cell>
        </row>
        <row r="1410">
          <cell r="A1410" t="str">
            <v xml:space="preserve">, </v>
          </cell>
        </row>
        <row r="1411">
          <cell r="A1411" t="str">
            <v xml:space="preserve">, </v>
          </cell>
        </row>
        <row r="1412">
          <cell r="A1412" t="str">
            <v xml:space="preserve">, </v>
          </cell>
        </row>
        <row r="1413">
          <cell r="A1413" t="str">
            <v xml:space="preserve">, </v>
          </cell>
        </row>
        <row r="1414">
          <cell r="A1414" t="str">
            <v xml:space="preserve">, </v>
          </cell>
        </row>
        <row r="1415">
          <cell r="A1415" t="str">
            <v xml:space="preserve">, </v>
          </cell>
        </row>
        <row r="1416">
          <cell r="A1416" t="str">
            <v xml:space="preserve">, </v>
          </cell>
        </row>
        <row r="1417">
          <cell r="A1417" t="str">
            <v xml:space="preserve">, </v>
          </cell>
        </row>
        <row r="1418">
          <cell r="A1418" t="str">
            <v xml:space="preserve">, </v>
          </cell>
        </row>
        <row r="1419">
          <cell r="A1419" t="str">
            <v xml:space="preserve">, </v>
          </cell>
        </row>
        <row r="1420">
          <cell r="A1420" t="str">
            <v xml:space="preserve">, </v>
          </cell>
        </row>
        <row r="1421">
          <cell r="A1421" t="str">
            <v xml:space="preserve">, </v>
          </cell>
        </row>
        <row r="1422">
          <cell r="A1422" t="str">
            <v xml:space="preserve">, </v>
          </cell>
        </row>
        <row r="1423">
          <cell r="A1423" t="str">
            <v xml:space="preserve">, </v>
          </cell>
        </row>
        <row r="1424">
          <cell r="A1424" t="str">
            <v xml:space="preserve">, </v>
          </cell>
        </row>
        <row r="1425">
          <cell r="A1425" t="str">
            <v xml:space="preserve">, </v>
          </cell>
        </row>
        <row r="1426">
          <cell r="A1426" t="str">
            <v xml:space="preserve">, </v>
          </cell>
        </row>
        <row r="1427">
          <cell r="A1427" t="str">
            <v xml:space="preserve">, </v>
          </cell>
        </row>
        <row r="1428">
          <cell r="A1428" t="str">
            <v xml:space="preserve">, </v>
          </cell>
        </row>
        <row r="1429">
          <cell r="A1429" t="str">
            <v xml:space="preserve">, </v>
          </cell>
        </row>
        <row r="1430">
          <cell r="A1430" t="str">
            <v xml:space="preserve">, </v>
          </cell>
        </row>
        <row r="1431">
          <cell r="A1431" t="str">
            <v xml:space="preserve">, </v>
          </cell>
        </row>
        <row r="1432">
          <cell r="A1432" t="str">
            <v xml:space="preserve">, </v>
          </cell>
        </row>
        <row r="1433">
          <cell r="A1433" t="str">
            <v xml:space="preserve">, </v>
          </cell>
        </row>
        <row r="1434">
          <cell r="A1434" t="str">
            <v xml:space="preserve">, </v>
          </cell>
        </row>
        <row r="1435">
          <cell r="A1435" t="str">
            <v xml:space="preserve">, </v>
          </cell>
        </row>
        <row r="1436">
          <cell r="A1436" t="str">
            <v xml:space="preserve">, </v>
          </cell>
        </row>
        <row r="1437">
          <cell r="A1437" t="str">
            <v xml:space="preserve">, </v>
          </cell>
        </row>
        <row r="1438">
          <cell r="A1438" t="str">
            <v xml:space="preserve">, </v>
          </cell>
        </row>
        <row r="1439">
          <cell r="A1439" t="str">
            <v xml:space="preserve">, </v>
          </cell>
        </row>
        <row r="1440">
          <cell r="A1440" t="str">
            <v xml:space="preserve">, </v>
          </cell>
        </row>
        <row r="1441">
          <cell r="A1441" t="str">
            <v xml:space="preserve">, </v>
          </cell>
        </row>
        <row r="1442">
          <cell r="A1442" t="str">
            <v xml:space="preserve">, </v>
          </cell>
        </row>
        <row r="1443">
          <cell r="A1443" t="str">
            <v xml:space="preserve">, </v>
          </cell>
        </row>
        <row r="1444">
          <cell r="A1444" t="str">
            <v xml:space="preserve">, </v>
          </cell>
        </row>
        <row r="1445">
          <cell r="A1445" t="str">
            <v xml:space="preserve">, </v>
          </cell>
        </row>
        <row r="1446">
          <cell r="A1446" t="str">
            <v xml:space="preserve">, </v>
          </cell>
        </row>
        <row r="1447">
          <cell r="A1447" t="str">
            <v xml:space="preserve">, </v>
          </cell>
        </row>
        <row r="1448">
          <cell r="A1448" t="str">
            <v xml:space="preserve">, </v>
          </cell>
        </row>
        <row r="1449">
          <cell r="A1449" t="str">
            <v xml:space="preserve">, </v>
          </cell>
        </row>
        <row r="1450">
          <cell r="A1450" t="str">
            <v xml:space="preserve">, </v>
          </cell>
        </row>
        <row r="1451">
          <cell r="A1451" t="str">
            <v xml:space="preserve">, </v>
          </cell>
        </row>
        <row r="1452">
          <cell r="A1452" t="str">
            <v xml:space="preserve">, </v>
          </cell>
        </row>
        <row r="1453">
          <cell r="A1453" t="str">
            <v xml:space="preserve">, </v>
          </cell>
        </row>
        <row r="1454">
          <cell r="A1454" t="str">
            <v xml:space="preserve">, </v>
          </cell>
        </row>
        <row r="1455">
          <cell r="A1455" t="str">
            <v xml:space="preserve">, </v>
          </cell>
        </row>
        <row r="1456">
          <cell r="A1456" t="str">
            <v xml:space="preserve">, </v>
          </cell>
        </row>
        <row r="1457">
          <cell r="A1457" t="str">
            <v xml:space="preserve">, </v>
          </cell>
        </row>
        <row r="1458">
          <cell r="A1458" t="str">
            <v xml:space="preserve">, </v>
          </cell>
        </row>
        <row r="1459">
          <cell r="A1459" t="str">
            <v xml:space="preserve">, </v>
          </cell>
        </row>
        <row r="1460">
          <cell r="A1460" t="str">
            <v xml:space="preserve">, </v>
          </cell>
        </row>
        <row r="1461">
          <cell r="A1461" t="str">
            <v xml:space="preserve">, </v>
          </cell>
        </row>
        <row r="1462">
          <cell r="A1462" t="str">
            <v xml:space="preserve">, </v>
          </cell>
        </row>
        <row r="1463">
          <cell r="A1463" t="str">
            <v xml:space="preserve">, </v>
          </cell>
        </row>
        <row r="1464">
          <cell r="A1464" t="str">
            <v xml:space="preserve">, </v>
          </cell>
        </row>
        <row r="1465">
          <cell r="A1465" t="str">
            <v xml:space="preserve">, </v>
          </cell>
        </row>
        <row r="1466">
          <cell r="A1466" t="str">
            <v xml:space="preserve">, </v>
          </cell>
        </row>
        <row r="1467">
          <cell r="A1467" t="str">
            <v xml:space="preserve">, </v>
          </cell>
        </row>
        <row r="1468">
          <cell r="A1468" t="str">
            <v xml:space="preserve">, </v>
          </cell>
        </row>
        <row r="1469">
          <cell r="A1469" t="str">
            <v xml:space="preserve">, </v>
          </cell>
        </row>
        <row r="1470">
          <cell r="A1470" t="str">
            <v xml:space="preserve">, </v>
          </cell>
        </row>
        <row r="1471">
          <cell r="A1471" t="str">
            <v xml:space="preserve">, </v>
          </cell>
        </row>
        <row r="1472">
          <cell r="A1472" t="str">
            <v xml:space="preserve">, </v>
          </cell>
        </row>
        <row r="1473">
          <cell r="A1473" t="str">
            <v xml:space="preserve">, </v>
          </cell>
        </row>
        <row r="1474">
          <cell r="A1474" t="str">
            <v xml:space="preserve">, </v>
          </cell>
        </row>
        <row r="1475">
          <cell r="A1475" t="str">
            <v xml:space="preserve">, </v>
          </cell>
        </row>
        <row r="1476">
          <cell r="A1476" t="str">
            <v xml:space="preserve">, </v>
          </cell>
        </row>
        <row r="1477">
          <cell r="A1477" t="str">
            <v xml:space="preserve">, </v>
          </cell>
        </row>
        <row r="1478">
          <cell r="A1478" t="str">
            <v xml:space="preserve">, </v>
          </cell>
        </row>
        <row r="1479">
          <cell r="A1479" t="str">
            <v xml:space="preserve">, </v>
          </cell>
        </row>
        <row r="1480">
          <cell r="A1480" t="str">
            <v xml:space="preserve">, </v>
          </cell>
        </row>
        <row r="1481">
          <cell r="A1481" t="str">
            <v xml:space="preserve">, </v>
          </cell>
        </row>
        <row r="1482">
          <cell r="A1482" t="str">
            <v xml:space="preserve">, </v>
          </cell>
        </row>
        <row r="1483">
          <cell r="A1483" t="str">
            <v xml:space="preserve">, </v>
          </cell>
        </row>
        <row r="1484">
          <cell r="A1484" t="str">
            <v xml:space="preserve">, </v>
          </cell>
        </row>
        <row r="1485">
          <cell r="A1485" t="str">
            <v xml:space="preserve">, </v>
          </cell>
        </row>
        <row r="1486">
          <cell r="A1486" t="str">
            <v xml:space="preserve">, </v>
          </cell>
        </row>
        <row r="1487">
          <cell r="A1487" t="str">
            <v xml:space="preserve">, </v>
          </cell>
        </row>
        <row r="1488">
          <cell r="A1488" t="str">
            <v xml:space="preserve">, </v>
          </cell>
        </row>
        <row r="1489">
          <cell r="A1489" t="str">
            <v xml:space="preserve">, </v>
          </cell>
        </row>
        <row r="1490">
          <cell r="A1490" t="str">
            <v xml:space="preserve">, </v>
          </cell>
        </row>
        <row r="1491">
          <cell r="A1491" t="str">
            <v xml:space="preserve">, </v>
          </cell>
        </row>
        <row r="1492">
          <cell r="A1492" t="str">
            <v xml:space="preserve">, </v>
          </cell>
        </row>
        <row r="1493">
          <cell r="A1493" t="str">
            <v xml:space="preserve">, </v>
          </cell>
        </row>
        <row r="1494">
          <cell r="A1494" t="str">
            <v xml:space="preserve">, </v>
          </cell>
        </row>
        <row r="1495">
          <cell r="A1495" t="str">
            <v xml:space="preserve">, </v>
          </cell>
        </row>
        <row r="1496">
          <cell r="A1496" t="str">
            <v xml:space="preserve">, </v>
          </cell>
        </row>
        <row r="1497">
          <cell r="A1497" t="str">
            <v xml:space="preserve">, </v>
          </cell>
        </row>
        <row r="1498">
          <cell r="A1498" t="str">
            <v xml:space="preserve">, </v>
          </cell>
        </row>
        <row r="1499">
          <cell r="A1499" t="str">
            <v xml:space="preserve">, </v>
          </cell>
        </row>
        <row r="1500">
          <cell r="A1500" t="str">
            <v xml:space="preserve">, </v>
          </cell>
        </row>
        <row r="1501">
          <cell r="A1501" t="str">
            <v xml:space="preserve">, 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2980-E271-44B0-8B41-D91FE91F0A6D}">
  <sheetPr>
    <pageSetUpPr fitToPage="1"/>
  </sheetPr>
  <dimension ref="A1:AD29"/>
  <sheetViews>
    <sheetView tabSelected="1" zoomScaleNormal="100" workbookViewId="0">
      <pane ySplit="3" topLeftCell="A4" activePane="bottomLeft" state="frozen"/>
      <selection pane="bottomLeft" activeCell="I26" sqref="I26"/>
    </sheetView>
  </sheetViews>
  <sheetFormatPr baseColWidth="10" defaultColWidth="9" defaultRowHeight="15" x14ac:dyDescent="0.25"/>
  <cols>
    <col min="1" max="1" width="5.28515625" style="31" customWidth="1"/>
    <col min="2" max="2" width="3.85546875" style="32" customWidth="1"/>
    <col min="3" max="3" width="18.5703125" style="31" customWidth="1"/>
    <col min="4" max="4" width="6.7109375" style="31" bestFit="1" customWidth="1"/>
    <col min="5" max="5" width="6.5703125" style="31" bestFit="1" customWidth="1"/>
    <col min="6" max="6" width="1.42578125" style="31" customWidth="1"/>
    <col min="7" max="10" width="5.7109375" style="31" customWidth="1"/>
    <col min="11" max="11" width="1.42578125" style="31" customWidth="1"/>
    <col min="12" max="15" width="5.7109375" style="31" customWidth="1"/>
    <col min="16" max="16" width="1.42578125" style="31" customWidth="1"/>
    <col min="17" max="20" width="5.7109375" style="31" customWidth="1"/>
    <col min="21" max="21" width="1.42578125" style="31" customWidth="1"/>
    <col min="22" max="25" width="5.7109375" style="31" customWidth="1"/>
    <col min="26" max="26" width="1.42578125" style="31" customWidth="1"/>
    <col min="27" max="30" width="5.7109375" style="31" customWidth="1"/>
    <col min="31" max="33" width="6" style="31" customWidth="1"/>
    <col min="34" max="254" width="10" style="31" customWidth="1"/>
    <col min="255" max="16384" width="9" style="31"/>
  </cols>
  <sheetData>
    <row r="1" spans="1:30" ht="21" x14ac:dyDescent="0.25">
      <c r="A1" s="33" t="s">
        <v>210</v>
      </c>
      <c r="E1" s="33"/>
    </row>
    <row r="2" spans="1:30" ht="9.75" customHeight="1" x14ac:dyDescent="0.25"/>
    <row r="3" spans="1:30" s="34" customFormat="1" ht="17.25" customHeight="1" x14ac:dyDescent="0.25">
      <c r="B3" s="35"/>
      <c r="D3" s="114" t="s">
        <v>214</v>
      </c>
      <c r="E3" s="114"/>
      <c r="F3" s="47"/>
      <c r="G3" s="115" t="s">
        <v>206</v>
      </c>
      <c r="H3" s="115"/>
      <c r="I3" s="115" t="s">
        <v>207</v>
      </c>
      <c r="J3" s="115"/>
      <c r="K3" s="47"/>
      <c r="L3" s="115" t="s">
        <v>179</v>
      </c>
      <c r="M3" s="115"/>
      <c r="N3" s="115" t="s">
        <v>180</v>
      </c>
      <c r="O3" s="115"/>
      <c r="P3" s="47"/>
      <c r="Q3" s="115" t="s">
        <v>181</v>
      </c>
      <c r="R3" s="115"/>
      <c r="S3" s="115" t="s">
        <v>182</v>
      </c>
      <c r="T3" s="115"/>
      <c r="U3" s="47"/>
      <c r="V3" s="115" t="s">
        <v>183</v>
      </c>
      <c r="W3" s="115"/>
      <c r="X3" s="115" t="s">
        <v>184</v>
      </c>
      <c r="Y3" s="115"/>
      <c r="Z3" s="47"/>
      <c r="AA3" s="115" t="s">
        <v>97</v>
      </c>
      <c r="AB3" s="115"/>
      <c r="AC3" s="115" t="s">
        <v>96</v>
      </c>
      <c r="AD3" s="115"/>
    </row>
    <row r="4" spans="1:30" s="40" customFormat="1" ht="21.75" customHeight="1" x14ac:dyDescent="0.25">
      <c r="A4" s="36" t="s">
        <v>185</v>
      </c>
      <c r="B4" s="37" t="s">
        <v>186</v>
      </c>
      <c r="C4" s="38" t="s">
        <v>92</v>
      </c>
      <c r="D4" s="39" t="s">
        <v>187</v>
      </c>
      <c r="E4" s="39" t="s">
        <v>188</v>
      </c>
      <c r="F4" s="47"/>
      <c r="G4" s="39" t="s">
        <v>152</v>
      </c>
      <c r="H4" s="39" t="s">
        <v>153</v>
      </c>
      <c r="I4" s="39" t="s">
        <v>152</v>
      </c>
      <c r="J4" s="39" t="s">
        <v>153</v>
      </c>
      <c r="K4" s="47"/>
      <c r="L4" s="39" t="s">
        <v>152</v>
      </c>
      <c r="M4" s="39" t="s">
        <v>153</v>
      </c>
      <c r="N4" s="39" t="s">
        <v>152</v>
      </c>
      <c r="O4" s="39" t="s">
        <v>153</v>
      </c>
      <c r="P4" s="47"/>
      <c r="Q4" s="39" t="s">
        <v>152</v>
      </c>
      <c r="R4" s="39" t="s">
        <v>153</v>
      </c>
      <c r="S4" s="39" t="s">
        <v>152</v>
      </c>
      <c r="T4" s="39" t="s">
        <v>153</v>
      </c>
      <c r="U4" s="47"/>
      <c r="V4" s="39" t="s">
        <v>152</v>
      </c>
      <c r="W4" s="39" t="s">
        <v>153</v>
      </c>
      <c r="X4" s="39" t="s">
        <v>152</v>
      </c>
      <c r="Y4" s="39" t="s">
        <v>153</v>
      </c>
      <c r="Z4" s="47"/>
      <c r="AA4" s="39" t="s">
        <v>152</v>
      </c>
      <c r="AB4" s="39" t="s">
        <v>153</v>
      </c>
      <c r="AC4" s="39" t="s">
        <v>152</v>
      </c>
      <c r="AD4" s="39" t="s">
        <v>153</v>
      </c>
    </row>
    <row r="5" spans="1:30" ht="16.5" customHeight="1" x14ac:dyDescent="0.25">
      <c r="A5" s="63">
        <v>1</v>
      </c>
      <c r="B5" s="41">
        <v>1</v>
      </c>
      <c r="C5" s="42" t="s">
        <v>23</v>
      </c>
      <c r="D5" s="43">
        <f t="shared" ref="D5:D19" si="0">+AC5+AA5+X5+V5+S5+Q5+N5+L5+I5+G5</f>
        <v>31</v>
      </c>
      <c r="E5" s="44">
        <f t="shared" ref="E5:E19" si="1">+AD5+AB5+Y5+W5+T5+R5+O5+M5+J5+H5</f>
        <v>612</v>
      </c>
      <c r="F5" s="45"/>
      <c r="G5" s="46">
        <v>3</v>
      </c>
      <c r="H5" s="44">
        <v>48</v>
      </c>
      <c r="I5" s="46">
        <v>4</v>
      </c>
      <c r="J5" s="44">
        <v>144</v>
      </c>
      <c r="K5" s="47"/>
      <c r="L5" s="46">
        <v>4</v>
      </c>
      <c r="M5" s="44">
        <v>64</v>
      </c>
      <c r="N5" s="46">
        <v>4</v>
      </c>
      <c r="O5" s="44">
        <v>127</v>
      </c>
      <c r="P5" s="47"/>
      <c r="Q5" s="46">
        <v>2</v>
      </c>
      <c r="R5" s="44">
        <v>-4</v>
      </c>
      <c r="S5" s="46">
        <v>3</v>
      </c>
      <c r="T5" s="44">
        <v>43</v>
      </c>
      <c r="U5" s="47"/>
      <c r="V5" s="46">
        <v>2</v>
      </c>
      <c r="W5" s="44">
        <v>-2</v>
      </c>
      <c r="X5" s="46">
        <v>1</v>
      </c>
      <c r="Y5" s="44">
        <v>-186</v>
      </c>
      <c r="Z5" s="47"/>
      <c r="AA5" s="46">
        <v>4</v>
      </c>
      <c r="AB5" s="44">
        <v>259</v>
      </c>
      <c r="AC5" s="46">
        <v>4</v>
      </c>
      <c r="AD5" s="44">
        <v>119</v>
      </c>
    </row>
    <row r="6" spans="1:30" ht="16.5" customHeight="1" x14ac:dyDescent="0.25">
      <c r="A6" s="63">
        <v>2</v>
      </c>
      <c r="B6" s="41">
        <v>2</v>
      </c>
      <c r="C6" s="48" t="s">
        <v>56</v>
      </c>
      <c r="D6" s="43">
        <f t="shared" si="0"/>
        <v>29.5</v>
      </c>
      <c r="E6" s="44">
        <f t="shared" si="1"/>
        <v>706</v>
      </c>
      <c r="F6" s="45"/>
      <c r="G6" s="46">
        <v>3.5</v>
      </c>
      <c r="H6" s="44">
        <v>71</v>
      </c>
      <c r="I6" s="46">
        <v>1</v>
      </c>
      <c r="J6" s="44">
        <v>-84</v>
      </c>
      <c r="K6" s="47"/>
      <c r="L6" s="46">
        <v>3</v>
      </c>
      <c r="M6" s="44">
        <v>-2</v>
      </c>
      <c r="N6" s="46">
        <v>2</v>
      </c>
      <c r="O6" s="44">
        <v>-58</v>
      </c>
      <c r="P6" s="47"/>
      <c r="Q6" s="46">
        <v>3</v>
      </c>
      <c r="R6" s="44">
        <v>74</v>
      </c>
      <c r="S6" s="46">
        <v>2</v>
      </c>
      <c r="T6" s="44">
        <v>-49</v>
      </c>
      <c r="U6" s="47"/>
      <c r="V6" s="46">
        <v>3</v>
      </c>
      <c r="W6" s="44">
        <v>74</v>
      </c>
      <c r="X6" s="46">
        <v>4</v>
      </c>
      <c r="Y6" s="44">
        <v>198</v>
      </c>
      <c r="Z6" s="47"/>
      <c r="AA6" s="46">
        <v>4</v>
      </c>
      <c r="AB6" s="44">
        <v>145</v>
      </c>
      <c r="AC6" s="46">
        <v>4</v>
      </c>
      <c r="AD6" s="44">
        <v>337</v>
      </c>
    </row>
    <row r="7" spans="1:30" ht="16.5" customHeight="1" x14ac:dyDescent="0.25">
      <c r="A7" s="63">
        <v>3</v>
      </c>
      <c r="B7" s="41">
        <v>4</v>
      </c>
      <c r="C7" s="49" t="s">
        <v>47</v>
      </c>
      <c r="D7" s="43">
        <f t="shared" si="0"/>
        <v>29</v>
      </c>
      <c r="E7" s="44">
        <f t="shared" si="1"/>
        <v>245</v>
      </c>
      <c r="F7" s="45"/>
      <c r="G7" s="46">
        <v>4</v>
      </c>
      <c r="H7" s="44">
        <v>96</v>
      </c>
      <c r="I7" s="46">
        <v>1</v>
      </c>
      <c r="J7" s="44">
        <v>-119</v>
      </c>
      <c r="K7" s="47"/>
      <c r="L7" s="46">
        <v>4</v>
      </c>
      <c r="M7" s="44">
        <v>136</v>
      </c>
      <c r="N7" s="46">
        <v>1</v>
      </c>
      <c r="O7" s="44">
        <v>-173</v>
      </c>
      <c r="P7" s="47"/>
      <c r="Q7" s="46">
        <v>4</v>
      </c>
      <c r="R7" s="44">
        <v>128</v>
      </c>
      <c r="S7" s="46">
        <v>1</v>
      </c>
      <c r="T7" s="44">
        <v>-148</v>
      </c>
      <c r="U7" s="47"/>
      <c r="V7" s="46">
        <v>4</v>
      </c>
      <c r="W7" s="44">
        <v>80</v>
      </c>
      <c r="X7" s="46">
        <v>2</v>
      </c>
      <c r="Y7" s="44">
        <v>-86</v>
      </c>
      <c r="Z7" s="47"/>
      <c r="AA7" s="46">
        <v>4</v>
      </c>
      <c r="AB7" s="44">
        <v>105</v>
      </c>
      <c r="AC7" s="46">
        <v>4</v>
      </c>
      <c r="AD7" s="44">
        <v>226</v>
      </c>
    </row>
    <row r="8" spans="1:30" ht="16.5" customHeight="1" x14ac:dyDescent="0.25">
      <c r="A8" s="63">
        <v>4</v>
      </c>
      <c r="B8" s="41">
        <v>3</v>
      </c>
      <c r="C8" s="49" t="s">
        <v>14</v>
      </c>
      <c r="D8" s="43">
        <f t="shared" si="0"/>
        <v>28.5</v>
      </c>
      <c r="E8" s="44">
        <f t="shared" si="1"/>
        <v>482</v>
      </c>
      <c r="F8" s="45"/>
      <c r="G8" s="46">
        <v>2.5</v>
      </c>
      <c r="H8" s="44">
        <v>2</v>
      </c>
      <c r="I8" s="46">
        <v>4</v>
      </c>
      <c r="J8" s="44">
        <v>179</v>
      </c>
      <c r="K8" s="47"/>
      <c r="L8" s="46">
        <v>1</v>
      </c>
      <c r="M8" s="44">
        <v>-96</v>
      </c>
      <c r="N8" s="46">
        <v>4</v>
      </c>
      <c r="O8" s="44">
        <v>214</v>
      </c>
      <c r="P8" s="47"/>
      <c r="Q8" s="46">
        <v>2</v>
      </c>
      <c r="R8" s="44">
        <v>-68</v>
      </c>
      <c r="S8" s="46">
        <v>4</v>
      </c>
      <c r="T8" s="44">
        <v>177</v>
      </c>
      <c r="U8" s="47"/>
      <c r="V8" s="46">
        <v>4</v>
      </c>
      <c r="W8" s="44">
        <v>147</v>
      </c>
      <c r="X8" s="46">
        <v>1</v>
      </c>
      <c r="Y8" s="44">
        <v>-253</v>
      </c>
      <c r="Z8" s="47"/>
      <c r="AA8" s="46">
        <v>3</v>
      </c>
      <c r="AB8" s="44">
        <v>79</v>
      </c>
      <c r="AC8" s="46">
        <v>3</v>
      </c>
      <c r="AD8" s="44">
        <v>101</v>
      </c>
    </row>
    <row r="9" spans="1:30" ht="16.5" customHeight="1" x14ac:dyDescent="0.25">
      <c r="A9" s="63">
        <v>5</v>
      </c>
      <c r="B9" s="41">
        <v>5</v>
      </c>
      <c r="C9" s="49" t="s">
        <v>29</v>
      </c>
      <c r="D9" s="43">
        <f t="shared" si="0"/>
        <v>27.5</v>
      </c>
      <c r="E9" s="44">
        <f t="shared" si="1"/>
        <v>63</v>
      </c>
      <c r="F9" s="45"/>
      <c r="G9" s="46">
        <v>2.5</v>
      </c>
      <c r="H9" s="44">
        <v>2</v>
      </c>
      <c r="I9" s="46">
        <v>2</v>
      </c>
      <c r="J9" s="44">
        <v>-37</v>
      </c>
      <c r="K9" s="47"/>
      <c r="L9" s="46">
        <v>4</v>
      </c>
      <c r="M9" s="44">
        <v>129</v>
      </c>
      <c r="N9" s="46">
        <v>2</v>
      </c>
      <c r="O9" s="44">
        <v>-34</v>
      </c>
      <c r="P9" s="47"/>
      <c r="Q9" s="46">
        <v>3</v>
      </c>
      <c r="R9" s="44">
        <v>50</v>
      </c>
      <c r="S9" s="46">
        <v>1</v>
      </c>
      <c r="T9" s="44">
        <v>-179</v>
      </c>
      <c r="U9" s="47"/>
      <c r="V9" s="46">
        <v>4</v>
      </c>
      <c r="W9" s="44">
        <v>141</v>
      </c>
      <c r="X9" s="46">
        <v>4</v>
      </c>
      <c r="Y9" s="44">
        <v>59</v>
      </c>
      <c r="Z9" s="47"/>
      <c r="AA9" s="46">
        <v>3</v>
      </c>
      <c r="AB9" s="44">
        <v>55</v>
      </c>
      <c r="AC9" s="46">
        <v>2</v>
      </c>
      <c r="AD9" s="44">
        <v>-123</v>
      </c>
    </row>
    <row r="10" spans="1:30" ht="16.5" customHeight="1" x14ac:dyDescent="0.25">
      <c r="A10" s="63">
        <v>6</v>
      </c>
      <c r="B10" s="41">
        <v>6</v>
      </c>
      <c r="C10" s="50" t="s">
        <v>5</v>
      </c>
      <c r="D10" s="43">
        <f t="shared" si="0"/>
        <v>27</v>
      </c>
      <c r="E10" s="44">
        <f t="shared" si="1"/>
        <v>320</v>
      </c>
      <c r="F10" s="45"/>
      <c r="G10" s="46">
        <v>4</v>
      </c>
      <c r="H10" s="44">
        <v>44</v>
      </c>
      <c r="I10" s="46">
        <v>4</v>
      </c>
      <c r="J10" s="44">
        <v>85</v>
      </c>
      <c r="K10" s="47"/>
      <c r="L10" s="46">
        <v>2</v>
      </c>
      <c r="M10" s="44">
        <v>10</v>
      </c>
      <c r="N10" s="46">
        <v>1</v>
      </c>
      <c r="O10" s="44">
        <v>-83</v>
      </c>
      <c r="P10" s="47"/>
      <c r="Q10" s="46">
        <v>3</v>
      </c>
      <c r="R10" s="44">
        <v>50</v>
      </c>
      <c r="S10" s="46">
        <v>4</v>
      </c>
      <c r="T10" s="44">
        <v>250</v>
      </c>
      <c r="U10" s="47"/>
      <c r="V10" s="46">
        <v>2</v>
      </c>
      <c r="W10" s="44">
        <v>-15</v>
      </c>
      <c r="X10" s="46">
        <v>3</v>
      </c>
      <c r="Y10" s="44">
        <v>69</v>
      </c>
      <c r="Z10" s="47"/>
      <c r="AA10" s="46">
        <v>1</v>
      </c>
      <c r="AB10" s="44">
        <v>-109</v>
      </c>
      <c r="AC10" s="46">
        <v>3</v>
      </c>
      <c r="AD10" s="44">
        <v>19</v>
      </c>
    </row>
    <row r="11" spans="1:30" ht="16.5" customHeight="1" x14ac:dyDescent="0.25">
      <c r="A11" s="63">
        <v>7</v>
      </c>
      <c r="B11" s="41">
        <v>9</v>
      </c>
      <c r="C11" s="48" t="s">
        <v>34</v>
      </c>
      <c r="D11" s="43">
        <f t="shared" si="0"/>
        <v>26.5</v>
      </c>
      <c r="E11" s="44">
        <f t="shared" si="1"/>
        <v>-12</v>
      </c>
      <c r="F11" s="45"/>
      <c r="G11" s="46">
        <v>3.5</v>
      </c>
      <c r="H11" s="44">
        <v>71</v>
      </c>
      <c r="I11" s="46">
        <v>3</v>
      </c>
      <c r="J11" s="44">
        <v>14</v>
      </c>
      <c r="K11" s="47"/>
      <c r="L11" s="46">
        <v>3</v>
      </c>
      <c r="M11" s="44">
        <v>30</v>
      </c>
      <c r="N11" s="46">
        <v>3</v>
      </c>
      <c r="O11" s="44">
        <v>29</v>
      </c>
      <c r="P11" s="47"/>
      <c r="Q11" s="46">
        <v>4</v>
      </c>
      <c r="R11" s="44">
        <v>126</v>
      </c>
      <c r="S11" s="46">
        <v>2</v>
      </c>
      <c r="T11" s="44">
        <v>-137</v>
      </c>
      <c r="U11" s="47"/>
      <c r="V11" s="46">
        <v>2</v>
      </c>
      <c r="W11" s="44">
        <v>-5</v>
      </c>
      <c r="X11" s="46">
        <v>3</v>
      </c>
      <c r="Y11" s="44">
        <v>-1</v>
      </c>
      <c r="Z11" s="47"/>
      <c r="AA11" s="46">
        <v>2</v>
      </c>
      <c r="AB11" s="44">
        <v>-15</v>
      </c>
      <c r="AC11" s="46">
        <v>1</v>
      </c>
      <c r="AD11" s="44">
        <v>-124</v>
      </c>
    </row>
    <row r="12" spans="1:30" ht="16.5" customHeight="1" x14ac:dyDescent="0.25">
      <c r="A12" s="63">
        <v>8</v>
      </c>
      <c r="B12" s="41">
        <v>7</v>
      </c>
      <c r="C12" s="48" t="s">
        <v>42</v>
      </c>
      <c r="D12" s="43">
        <f t="shared" si="0"/>
        <v>25</v>
      </c>
      <c r="E12" s="44">
        <f t="shared" si="1"/>
        <v>205</v>
      </c>
      <c r="F12" s="45"/>
      <c r="G12" s="46">
        <v>2</v>
      </c>
      <c r="H12" s="44">
        <v>23</v>
      </c>
      <c r="I12" s="46">
        <v>4</v>
      </c>
      <c r="J12" s="44">
        <v>92</v>
      </c>
      <c r="K12" s="47"/>
      <c r="L12" s="46">
        <v>3</v>
      </c>
      <c r="M12" s="44">
        <v>46</v>
      </c>
      <c r="N12" s="46">
        <v>2</v>
      </c>
      <c r="O12" s="44">
        <v>-63</v>
      </c>
      <c r="P12" s="47"/>
      <c r="Q12" s="46">
        <v>1</v>
      </c>
      <c r="R12" s="44">
        <v>-198</v>
      </c>
      <c r="S12" s="46">
        <v>4</v>
      </c>
      <c r="T12" s="44">
        <v>171</v>
      </c>
      <c r="U12" s="47"/>
      <c r="V12" s="46">
        <v>3</v>
      </c>
      <c r="W12" s="44">
        <v>113</v>
      </c>
      <c r="X12" s="46">
        <v>2</v>
      </c>
      <c r="Y12" s="44">
        <v>64</v>
      </c>
      <c r="Z12" s="47"/>
      <c r="AA12" s="46">
        <v>2</v>
      </c>
      <c r="AB12" s="44">
        <v>-36</v>
      </c>
      <c r="AC12" s="46">
        <v>2</v>
      </c>
      <c r="AD12" s="44">
        <v>-7</v>
      </c>
    </row>
    <row r="13" spans="1:30" ht="16.5" customHeight="1" x14ac:dyDescent="0.25">
      <c r="A13" s="63">
        <v>9</v>
      </c>
      <c r="B13" s="41">
        <v>8</v>
      </c>
      <c r="C13" s="50" t="s">
        <v>9</v>
      </c>
      <c r="D13" s="43">
        <f t="shared" si="0"/>
        <v>24</v>
      </c>
      <c r="E13" s="44">
        <f t="shared" si="1"/>
        <v>13</v>
      </c>
      <c r="F13" s="45"/>
      <c r="G13" s="46">
        <v>1</v>
      </c>
      <c r="H13" s="44">
        <v>-36</v>
      </c>
      <c r="I13" s="46">
        <v>3</v>
      </c>
      <c r="J13" s="44">
        <v>76</v>
      </c>
      <c r="K13" s="47"/>
      <c r="L13" s="46">
        <v>1</v>
      </c>
      <c r="M13" s="44">
        <v>-219</v>
      </c>
      <c r="N13" s="46">
        <v>4</v>
      </c>
      <c r="O13" s="44">
        <v>270</v>
      </c>
      <c r="P13" s="47"/>
      <c r="Q13" s="46">
        <v>3</v>
      </c>
      <c r="R13" s="44">
        <v>84</v>
      </c>
      <c r="S13" s="46">
        <v>1</v>
      </c>
      <c r="T13" s="44">
        <v>-151</v>
      </c>
      <c r="U13" s="47"/>
      <c r="V13" s="46">
        <v>1</v>
      </c>
      <c r="W13" s="44">
        <v>-152</v>
      </c>
      <c r="X13" s="46">
        <v>3</v>
      </c>
      <c r="Y13" s="44">
        <v>74</v>
      </c>
      <c r="Z13" s="47"/>
      <c r="AA13" s="46">
        <v>4</v>
      </c>
      <c r="AB13" s="44">
        <v>54</v>
      </c>
      <c r="AC13" s="46">
        <v>3</v>
      </c>
      <c r="AD13" s="44">
        <v>13</v>
      </c>
    </row>
    <row r="14" spans="1:30" ht="16.5" customHeight="1" x14ac:dyDescent="0.25">
      <c r="A14" s="63">
        <v>10</v>
      </c>
      <c r="B14" s="41">
        <v>10</v>
      </c>
      <c r="C14" s="42" t="s">
        <v>51</v>
      </c>
      <c r="D14" s="43">
        <f t="shared" si="0"/>
        <v>24</v>
      </c>
      <c r="E14" s="44">
        <f t="shared" si="1"/>
        <v>-430</v>
      </c>
      <c r="F14" s="45"/>
      <c r="G14" s="46">
        <v>1</v>
      </c>
      <c r="H14" s="44">
        <v>-106</v>
      </c>
      <c r="I14" s="46">
        <v>1</v>
      </c>
      <c r="J14" s="44">
        <v>-240</v>
      </c>
      <c r="K14" s="47"/>
      <c r="L14" s="46">
        <v>2</v>
      </c>
      <c r="M14" s="44">
        <v>17</v>
      </c>
      <c r="N14" s="46">
        <v>3</v>
      </c>
      <c r="O14" s="44">
        <v>-10</v>
      </c>
      <c r="P14" s="47"/>
      <c r="Q14" s="46">
        <v>4</v>
      </c>
      <c r="R14" s="44">
        <v>136</v>
      </c>
      <c r="S14" s="46">
        <v>3</v>
      </c>
      <c r="T14" s="44">
        <v>-33</v>
      </c>
      <c r="U14" s="47"/>
      <c r="V14" s="46">
        <v>1</v>
      </c>
      <c r="W14" s="44">
        <v>-245</v>
      </c>
      <c r="X14" s="46">
        <v>4</v>
      </c>
      <c r="Y14" s="44">
        <v>120</v>
      </c>
      <c r="Z14" s="47"/>
      <c r="AA14" s="46">
        <v>3</v>
      </c>
      <c r="AB14" s="44">
        <v>1</v>
      </c>
      <c r="AC14" s="46">
        <v>2</v>
      </c>
      <c r="AD14" s="44">
        <v>-70</v>
      </c>
    </row>
    <row r="15" spans="1:30" ht="16.5" customHeight="1" x14ac:dyDescent="0.25">
      <c r="A15" s="63">
        <v>11</v>
      </c>
      <c r="B15" s="41">
        <v>13</v>
      </c>
      <c r="C15" s="42" t="s">
        <v>37</v>
      </c>
      <c r="D15" s="43">
        <f t="shared" si="0"/>
        <v>23</v>
      </c>
      <c r="E15" s="44">
        <f t="shared" si="1"/>
        <v>-117</v>
      </c>
      <c r="F15" s="45"/>
      <c r="G15" s="46">
        <v>4</v>
      </c>
      <c r="H15" s="44">
        <v>136</v>
      </c>
      <c r="I15" s="46">
        <v>2</v>
      </c>
      <c r="J15" s="44">
        <v>-10</v>
      </c>
      <c r="K15" s="47"/>
      <c r="L15" s="46">
        <v>4</v>
      </c>
      <c r="M15" s="44">
        <v>108</v>
      </c>
      <c r="N15" s="46">
        <v>3</v>
      </c>
      <c r="O15" s="44">
        <v>84</v>
      </c>
      <c r="P15" s="47"/>
      <c r="Q15" s="46">
        <v>1</v>
      </c>
      <c r="R15" s="44">
        <v>-174</v>
      </c>
      <c r="S15" s="46">
        <v>3</v>
      </c>
      <c r="T15" s="44">
        <v>-46</v>
      </c>
      <c r="U15" s="47"/>
      <c r="V15" s="46">
        <v>1</v>
      </c>
      <c r="W15" s="44">
        <v>-163</v>
      </c>
      <c r="X15" s="46">
        <v>1</v>
      </c>
      <c r="Y15" s="44">
        <v>-53</v>
      </c>
      <c r="Z15" s="47"/>
      <c r="AA15" s="46">
        <v>3</v>
      </c>
      <c r="AB15" s="44">
        <v>52</v>
      </c>
      <c r="AC15" s="46">
        <v>1</v>
      </c>
      <c r="AD15" s="44">
        <v>-51</v>
      </c>
    </row>
    <row r="16" spans="1:30" ht="16.5" customHeight="1" x14ac:dyDescent="0.25">
      <c r="A16" s="63">
        <v>12</v>
      </c>
      <c r="B16" s="41">
        <v>11</v>
      </c>
      <c r="C16" s="49" t="s">
        <v>1</v>
      </c>
      <c r="D16" s="43">
        <f t="shared" si="0"/>
        <v>22</v>
      </c>
      <c r="E16" s="44">
        <f t="shared" si="1"/>
        <v>-168</v>
      </c>
      <c r="F16" s="45"/>
      <c r="G16" s="46">
        <v>1</v>
      </c>
      <c r="H16" s="44">
        <v>-100</v>
      </c>
      <c r="I16" s="46">
        <v>3</v>
      </c>
      <c r="J16" s="44">
        <v>-23</v>
      </c>
      <c r="K16" s="47"/>
      <c r="L16" s="46">
        <v>1</v>
      </c>
      <c r="M16" s="44">
        <v>-104</v>
      </c>
      <c r="N16" s="46">
        <v>2</v>
      </c>
      <c r="O16" s="44">
        <v>-73</v>
      </c>
      <c r="P16" s="47"/>
      <c r="Q16" s="46">
        <v>2</v>
      </c>
      <c r="R16" s="44">
        <v>-32</v>
      </c>
      <c r="S16" s="46">
        <v>1</v>
      </c>
      <c r="T16" s="44">
        <v>-53</v>
      </c>
      <c r="U16" s="47"/>
      <c r="V16" s="46">
        <v>4</v>
      </c>
      <c r="W16" s="44">
        <v>234</v>
      </c>
      <c r="X16" s="46">
        <v>3</v>
      </c>
      <c r="Y16" s="44">
        <v>8</v>
      </c>
      <c r="Z16" s="47"/>
      <c r="AA16" s="46">
        <v>1</v>
      </c>
      <c r="AB16" s="44">
        <v>-70</v>
      </c>
      <c r="AC16" s="46">
        <v>4</v>
      </c>
      <c r="AD16" s="44">
        <v>45</v>
      </c>
    </row>
    <row r="17" spans="1:30" ht="16.5" customHeight="1" x14ac:dyDescent="0.25">
      <c r="A17" s="63">
        <v>13</v>
      </c>
      <c r="B17" s="41">
        <v>14</v>
      </c>
      <c r="C17" s="50" t="s">
        <v>190</v>
      </c>
      <c r="D17" s="43">
        <f t="shared" si="0"/>
        <v>22</v>
      </c>
      <c r="E17" s="44">
        <f t="shared" si="1"/>
        <v>-424</v>
      </c>
      <c r="F17" s="45"/>
      <c r="G17" s="46">
        <v>3</v>
      </c>
      <c r="H17" s="44">
        <v>22</v>
      </c>
      <c r="I17" s="46">
        <v>2</v>
      </c>
      <c r="J17" s="44">
        <v>-64</v>
      </c>
      <c r="K17" s="47"/>
      <c r="L17" s="46">
        <v>2</v>
      </c>
      <c r="M17" s="44">
        <v>-10</v>
      </c>
      <c r="N17" s="46">
        <v>1</v>
      </c>
      <c r="O17" s="44">
        <v>-240</v>
      </c>
      <c r="P17" s="47"/>
      <c r="Q17" s="46">
        <v>4</v>
      </c>
      <c r="R17" s="44">
        <v>152</v>
      </c>
      <c r="S17" s="46">
        <v>2</v>
      </c>
      <c r="T17" s="44">
        <v>-35</v>
      </c>
      <c r="U17" s="47"/>
      <c r="V17" s="46">
        <v>2</v>
      </c>
      <c r="W17" s="44">
        <v>-100</v>
      </c>
      <c r="X17" s="46">
        <v>2</v>
      </c>
      <c r="Y17" s="44">
        <v>-26</v>
      </c>
      <c r="Z17" s="47"/>
      <c r="AA17" s="46">
        <v>1</v>
      </c>
      <c r="AB17" s="44">
        <v>-91</v>
      </c>
      <c r="AC17" s="46">
        <v>3</v>
      </c>
      <c r="AD17" s="44">
        <v>-32</v>
      </c>
    </row>
    <row r="18" spans="1:30" ht="16.5" customHeight="1" x14ac:dyDescent="0.25">
      <c r="A18" s="63">
        <v>14</v>
      </c>
      <c r="B18" s="41">
        <v>12</v>
      </c>
      <c r="C18" s="48" t="s">
        <v>189</v>
      </c>
      <c r="D18" s="43">
        <f t="shared" si="0"/>
        <v>21</v>
      </c>
      <c r="E18" s="44">
        <f t="shared" si="1"/>
        <v>-708</v>
      </c>
      <c r="F18" s="45"/>
      <c r="G18" s="46">
        <v>1</v>
      </c>
      <c r="H18" s="44">
        <v>-165</v>
      </c>
      <c r="I18" s="46">
        <v>2</v>
      </c>
      <c r="J18" s="44">
        <v>-22</v>
      </c>
      <c r="K18" s="47"/>
      <c r="L18" s="46">
        <v>3</v>
      </c>
      <c r="M18" s="44">
        <v>73</v>
      </c>
      <c r="N18" s="46">
        <v>1</v>
      </c>
      <c r="O18" s="44">
        <v>-226</v>
      </c>
      <c r="P18" s="47"/>
      <c r="Q18" s="46">
        <v>2</v>
      </c>
      <c r="R18" s="44">
        <v>-4</v>
      </c>
      <c r="S18" s="46">
        <v>2</v>
      </c>
      <c r="T18" s="44">
        <v>-56</v>
      </c>
      <c r="U18" s="47"/>
      <c r="V18" s="46">
        <v>3</v>
      </c>
      <c r="W18" s="44">
        <v>-12</v>
      </c>
      <c r="X18" s="46">
        <v>4</v>
      </c>
      <c r="Y18" s="44">
        <v>112</v>
      </c>
      <c r="Z18" s="47"/>
      <c r="AA18" s="46">
        <v>1</v>
      </c>
      <c r="AB18" s="44">
        <v>-323</v>
      </c>
      <c r="AC18" s="46">
        <v>2</v>
      </c>
      <c r="AD18" s="44">
        <v>-85</v>
      </c>
    </row>
    <row r="19" spans="1:30" ht="16.5" customHeight="1" x14ac:dyDescent="0.25">
      <c r="A19" s="63">
        <v>15</v>
      </c>
      <c r="B19" s="41">
        <v>15</v>
      </c>
      <c r="C19" s="42" t="s">
        <v>191</v>
      </c>
      <c r="D19" s="43">
        <f t="shared" si="0"/>
        <v>20</v>
      </c>
      <c r="E19" s="44">
        <f t="shared" si="1"/>
        <v>-334</v>
      </c>
      <c r="F19" s="45"/>
      <c r="G19" s="46">
        <v>2</v>
      </c>
      <c r="H19" s="44">
        <v>-78</v>
      </c>
      <c r="I19" s="46">
        <v>3</v>
      </c>
      <c r="J19" s="44">
        <v>106</v>
      </c>
      <c r="K19" s="47"/>
      <c r="L19" s="46">
        <v>2</v>
      </c>
      <c r="M19" s="44">
        <v>-76</v>
      </c>
      <c r="N19" s="46">
        <v>4</v>
      </c>
      <c r="O19" s="44">
        <v>285</v>
      </c>
      <c r="P19" s="47"/>
      <c r="Q19" s="46">
        <v>1</v>
      </c>
      <c r="R19" s="44">
        <v>-142</v>
      </c>
      <c r="S19" s="46">
        <v>3</v>
      </c>
      <c r="T19" s="44">
        <v>111</v>
      </c>
      <c r="U19" s="47"/>
      <c r="V19" s="46">
        <v>1</v>
      </c>
      <c r="W19" s="44">
        <v>-122</v>
      </c>
      <c r="X19" s="46">
        <v>1</v>
      </c>
      <c r="Y19" s="44">
        <v>-94</v>
      </c>
      <c r="Z19" s="47"/>
      <c r="AA19" s="46">
        <v>2</v>
      </c>
      <c r="AB19" s="44">
        <v>-91</v>
      </c>
      <c r="AC19" s="46">
        <v>1</v>
      </c>
      <c r="AD19" s="44">
        <v>-233</v>
      </c>
    </row>
    <row r="20" spans="1:30" ht="16.5" customHeight="1" x14ac:dyDescent="0.25">
      <c r="A20" s="63">
        <v>16</v>
      </c>
      <c r="B20" s="41">
        <v>16</v>
      </c>
      <c r="C20" s="50" t="s">
        <v>26</v>
      </c>
      <c r="D20" s="51">
        <f>+AC20+AA20+X20+V20+S20+Q20+N20+L20+I20+G20-1</f>
        <v>19</v>
      </c>
      <c r="E20" s="44">
        <f>+AD20+AB20+Y20+W20+T20+R20+O20+M20+J20+H20</f>
        <v>-453</v>
      </c>
      <c r="F20" s="45"/>
      <c r="G20" s="46">
        <v>2</v>
      </c>
      <c r="H20" s="44">
        <v>-30</v>
      </c>
      <c r="I20" s="46">
        <v>1</v>
      </c>
      <c r="J20" s="44">
        <v>-97</v>
      </c>
      <c r="K20" s="47"/>
      <c r="L20" s="46">
        <v>1</v>
      </c>
      <c r="M20" s="44">
        <v>-106</v>
      </c>
      <c r="N20" s="46">
        <v>3</v>
      </c>
      <c r="O20" s="44">
        <v>-49</v>
      </c>
      <c r="P20" s="47"/>
      <c r="Q20" s="46">
        <v>1</v>
      </c>
      <c r="R20" s="44">
        <v>-178</v>
      </c>
      <c r="S20" s="46">
        <v>4</v>
      </c>
      <c r="T20" s="44">
        <v>135</v>
      </c>
      <c r="U20" s="47"/>
      <c r="V20" s="46">
        <v>3</v>
      </c>
      <c r="W20" s="44">
        <v>27</v>
      </c>
      <c r="X20" s="46">
        <v>2</v>
      </c>
      <c r="Y20" s="44">
        <v>-5</v>
      </c>
      <c r="Z20" s="47"/>
      <c r="AA20" s="46">
        <v>2</v>
      </c>
      <c r="AB20" s="44">
        <v>-15</v>
      </c>
      <c r="AC20" s="46">
        <v>1</v>
      </c>
      <c r="AD20" s="44">
        <v>-135</v>
      </c>
    </row>
    <row r="21" spans="1:30" ht="6.75" customHeight="1" x14ac:dyDescent="0.25">
      <c r="C21" s="32"/>
      <c r="D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30" x14ac:dyDescent="0.25">
      <c r="C22" s="52" t="s">
        <v>208</v>
      </c>
    </row>
    <row r="23" spans="1:30" ht="7.5" customHeight="1" x14ac:dyDescent="0.25"/>
    <row r="24" spans="1:30" ht="15.75" x14ac:dyDescent="0.25">
      <c r="C24" s="53" t="s">
        <v>209</v>
      </c>
      <c r="D24" s="54"/>
      <c r="E24" s="55"/>
      <c r="F24" s="56"/>
      <c r="G24" s="56"/>
    </row>
    <row r="25" spans="1:30" x14ac:dyDescent="0.2">
      <c r="C25" s="57" t="s">
        <v>154</v>
      </c>
      <c r="D25" s="58"/>
      <c r="E25" s="58"/>
      <c r="F25" s="56"/>
      <c r="G25" s="56"/>
    </row>
    <row r="26" spans="1:30" x14ac:dyDescent="0.2">
      <c r="C26" s="59" t="s">
        <v>155</v>
      </c>
      <c r="D26" s="60"/>
      <c r="E26" s="60"/>
      <c r="F26" s="56"/>
      <c r="G26" s="56"/>
    </row>
    <row r="27" spans="1:30" x14ac:dyDescent="0.2">
      <c r="C27" s="61" t="s">
        <v>156</v>
      </c>
      <c r="D27" s="58"/>
      <c r="E27" s="58"/>
      <c r="F27" s="56"/>
      <c r="G27" s="56"/>
    </row>
    <row r="28" spans="1:30" x14ac:dyDescent="0.2">
      <c r="C28" s="62" t="s">
        <v>157</v>
      </c>
      <c r="D28" s="58"/>
      <c r="E28" s="58"/>
      <c r="F28" s="56"/>
      <c r="G28" s="56"/>
    </row>
    <row r="29" spans="1:30" x14ac:dyDescent="0.25">
      <c r="D29" s="56"/>
      <c r="E29" s="56"/>
      <c r="F29" s="56"/>
      <c r="G29" s="56"/>
    </row>
  </sheetData>
  <mergeCells count="11">
    <mergeCell ref="AC3:AD3"/>
    <mergeCell ref="Q3:R3"/>
    <mergeCell ref="S3:T3"/>
    <mergeCell ref="V3:W3"/>
    <mergeCell ref="X3:Y3"/>
    <mergeCell ref="AA3:AB3"/>
    <mergeCell ref="D3:E3"/>
    <mergeCell ref="G3:H3"/>
    <mergeCell ref="I3:J3"/>
    <mergeCell ref="L3:M3"/>
    <mergeCell ref="N3:O3"/>
  </mergeCells>
  <conditionalFormatting sqref="G5:G20 I5:I20 L5:L20 N5:N20 Q5:Q20 S5:S20 V5:V20 AA5:AA20 AC5:AC20 X5:X20">
    <cfRule type="colorScale" priority="1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pageMargins left="0.2" right="0.2" top="0.67" bottom="0.3" header="0.17" footer="0.17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3185-622E-4E8F-B1B6-32CAA46D8A8D}">
  <sheetPr>
    <pageSetUpPr fitToPage="1"/>
  </sheetPr>
  <dimension ref="A1:H121"/>
  <sheetViews>
    <sheetView workbookViewId="0">
      <selection activeCell="C23" sqref="C23"/>
    </sheetView>
  </sheetViews>
  <sheetFormatPr baseColWidth="10" defaultRowHeight="12.75" x14ac:dyDescent="0.2"/>
  <cols>
    <col min="1" max="1" width="8" style="12" bestFit="1" customWidth="1"/>
    <col min="2" max="2" width="8.140625" style="25" bestFit="1" customWidth="1"/>
    <col min="3" max="3" width="23.140625" style="12" bestFit="1" customWidth="1"/>
    <col min="4" max="4" width="19" style="12" bestFit="1" customWidth="1"/>
    <col min="5" max="5" width="10.28515625" style="12" bestFit="1" customWidth="1"/>
    <col min="6" max="6" width="9.5703125" style="7" bestFit="1" customWidth="1"/>
    <col min="7" max="7" width="10.28515625" style="66" bestFit="1" customWidth="1"/>
    <col min="8" max="8" width="9.5703125" style="12" bestFit="1" customWidth="1"/>
    <col min="9" max="16384" width="11.42578125" style="12"/>
  </cols>
  <sheetData>
    <row r="1" spans="1:8" s="7" customFormat="1" ht="16.5" customHeight="1" x14ac:dyDescent="0.2">
      <c r="A1" s="20" t="s">
        <v>90</v>
      </c>
      <c r="B1" s="22" t="s">
        <v>186</v>
      </c>
      <c r="C1" s="20" t="s">
        <v>91</v>
      </c>
      <c r="D1" s="20" t="s">
        <v>92</v>
      </c>
      <c r="E1" s="20" t="s">
        <v>61</v>
      </c>
      <c r="F1" s="20" t="s">
        <v>93</v>
      </c>
      <c r="G1" s="20" t="s">
        <v>94</v>
      </c>
      <c r="H1" s="21" t="s">
        <v>95</v>
      </c>
    </row>
    <row r="2" spans="1:8" ht="15" x14ac:dyDescent="0.25">
      <c r="A2" s="13">
        <v>1</v>
      </c>
      <c r="B2" s="24">
        <v>10</v>
      </c>
      <c r="C2" s="14" t="s">
        <v>17</v>
      </c>
      <c r="D2" s="14" t="s">
        <v>14</v>
      </c>
      <c r="E2" s="15" t="s">
        <v>14</v>
      </c>
      <c r="F2" s="16">
        <v>286</v>
      </c>
      <c r="G2" s="65">
        <v>38</v>
      </c>
      <c r="H2" s="17">
        <v>7.5263157894736841</v>
      </c>
    </row>
    <row r="3" spans="1:8" ht="15" x14ac:dyDescent="0.25">
      <c r="A3" s="8">
        <v>2</v>
      </c>
      <c r="B3" s="23">
        <v>3</v>
      </c>
      <c r="C3" s="9" t="s">
        <v>147</v>
      </c>
      <c r="D3" s="9" t="s">
        <v>56</v>
      </c>
      <c r="E3" s="10" t="s">
        <v>88</v>
      </c>
      <c r="F3" s="18">
        <v>280</v>
      </c>
      <c r="G3" s="64">
        <v>26</v>
      </c>
      <c r="H3" s="11">
        <v>10.76923076923077</v>
      </c>
    </row>
    <row r="4" spans="1:8" ht="15" x14ac:dyDescent="0.25">
      <c r="A4" s="13">
        <v>3</v>
      </c>
      <c r="B4" s="24">
        <v>20</v>
      </c>
      <c r="C4" s="14" t="s">
        <v>45</v>
      </c>
      <c r="D4" s="14" t="s">
        <v>42</v>
      </c>
      <c r="E4" s="15" t="s">
        <v>42</v>
      </c>
      <c r="F4" s="16">
        <v>262</v>
      </c>
      <c r="G4" s="65">
        <v>40</v>
      </c>
      <c r="H4" s="17">
        <v>6.55</v>
      </c>
    </row>
    <row r="5" spans="1:8" ht="15" x14ac:dyDescent="0.25">
      <c r="A5" s="8">
        <v>4</v>
      </c>
      <c r="B5" s="23">
        <v>5</v>
      </c>
      <c r="C5" s="9" t="s">
        <v>24</v>
      </c>
      <c r="D5" s="9" t="s">
        <v>23</v>
      </c>
      <c r="E5" s="10" t="s">
        <v>23</v>
      </c>
      <c r="F5" s="18">
        <v>248</v>
      </c>
      <c r="G5" s="64">
        <v>36</v>
      </c>
      <c r="H5" s="11">
        <v>6.8888888888888893</v>
      </c>
    </row>
    <row r="6" spans="1:8" ht="15" x14ac:dyDescent="0.25">
      <c r="A6" s="13">
        <v>5</v>
      </c>
      <c r="B6" s="24">
        <v>2</v>
      </c>
      <c r="C6" s="14" t="s">
        <v>139</v>
      </c>
      <c r="D6" s="14" t="s">
        <v>42</v>
      </c>
      <c r="E6" s="15" t="s">
        <v>42</v>
      </c>
      <c r="F6" s="16">
        <v>231</v>
      </c>
      <c r="G6" s="65">
        <v>40</v>
      </c>
      <c r="H6" s="17">
        <v>5.7750000000000004</v>
      </c>
    </row>
    <row r="7" spans="1:8" ht="15" x14ac:dyDescent="0.25">
      <c r="A7" s="8">
        <v>6</v>
      </c>
      <c r="B7" s="23">
        <v>6</v>
      </c>
      <c r="C7" s="9" t="s">
        <v>114</v>
      </c>
      <c r="D7" s="9" t="s">
        <v>23</v>
      </c>
      <c r="E7" s="10" t="s">
        <v>23</v>
      </c>
      <c r="F7" s="18">
        <v>215</v>
      </c>
      <c r="G7" s="64">
        <v>14</v>
      </c>
      <c r="H7" s="11">
        <v>15.357142857142858</v>
      </c>
    </row>
    <row r="8" spans="1:8" ht="15" x14ac:dyDescent="0.25">
      <c r="A8" s="13">
        <v>7</v>
      </c>
      <c r="B8" s="24">
        <v>4</v>
      </c>
      <c r="C8" s="14" t="s">
        <v>178</v>
      </c>
      <c r="D8" s="14" t="s">
        <v>56</v>
      </c>
      <c r="E8" s="15" t="s">
        <v>89</v>
      </c>
      <c r="F8" s="16">
        <v>213</v>
      </c>
      <c r="G8" s="65">
        <v>22</v>
      </c>
      <c r="H8" s="17">
        <v>9.6818181818181817</v>
      </c>
    </row>
    <row r="9" spans="1:8" ht="15" x14ac:dyDescent="0.25">
      <c r="A9" s="8">
        <v>8</v>
      </c>
      <c r="B9" s="23">
        <v>8</v>
      </c>
      <c r="C9" s="9" t="s">
        <v>16</v>
      </c>
      <c r="D9" s="9" t="s">
        <v>14</v>
      </c>
      <c r="E9" s="10" t="s">
        <v>14</v>
      </c>
      <c r="F9" s="18">
        <v>205</v>
      </c>
      <c r="G9" s="64">
        <v>30</v>
      </c>
      <c r="H9" s="11">
        <v>6.833333333333333</v>
      </c>
    </row>
    <row r="10" spans="1:8" ht="15" x14ac:dyDescent="0.25">
      <c r="A10" s="13">
        <v>9</v>
      </c>
      <c r="B10" s="24">
        <v>1</v>
      </c>
      <c r="C10" s="14" t="s">
        <v>137</v>
      </c>
      <c r="D10" s="14" t="s">
        <v>37</v>
      </c>
      <c r="E10" s="15" t="s">
        <v>37</v>
      </c>
      <c r="F10" s="16">
        <v>189</v>
      </c>
      <c r="G10" s="65">
        <v>34</v>
      </c>
      <c r="H10" s="17">
        <v>5.5588235294117645</v>
      </c>
    </row>
    <row r="11" spans="1:8" ht="15" x14ac:dyDescent="0.25">
      <c r="A11" s="8">
        <v>10</v>
      </c>
      <c r="B11" s="23">
        <v>21</v>
      </c>
      <c r="C11" s="9" t="s">
        <v>7</v>
      </c>
      <c r="D11" s="9" t="s">
        <v>5</v>
      </c>
      <c r="E11" s="10" t="s">
        <v>5</v>
      </c>
      <c r="F11" s="18">
        <v>179</v>
      </c>
      <c r="G11" s="64">
        <v>32</v>
      </c>
      <c r="H11" s="11">
        <v>5.59375</v>
      </c>
    </row>
    <row r="12" spans="1:8" ht="15" x14ac:dyDescent="0.25">
      <c r="A12" s="13">
        <v>11</v>
      </c>
      <c r="B12" s="24">
        <v>43</v>
      </c>
      <c r="C12" s="14" t="s">
        <v>25</v>
      </c>
      <c r="D12" s="14" t="s">
        <v>23</v>
      </c>
      <c r="E12" s="15" t="s">
        <v>23</v>
      </c>
      <c r="F12" s="16">
        <v>159</v>
      </c>
      <c r="G12" s="65">
        <v>35</v>
      </c>
      <c r="H12" s="17">
        <v>4.5428571428571427</v>
      </c>
    </row>
    <row r="13" spans="1:8" ht="15" x14ac:dyDescent="0.25">
      <c r="A13" s="8">
        <v>12</v>
      </c>
      <c r="B13" s="23">
        <v>28</v>
      </c>
      <c r="C13" s="9" t="s">
        <v>27</v>
      </c>
      <c r="D13" s="9" t="s">
        <v>26</v>
      </c>
      <c r="E13" s="10" t="s">
        <v>83</v>
      </c>
      <c r="F13" s="18">
        <v>152</v>
      </c>
      <c r="G13" s="64">
        <v>40</v>
      </c>
      <c r="H13" s="11">
        <v>3.8</v>
      </c>
    </row>
    <row r="14" spans="1:8" ht="15" x14ac:dyDescent="0.25">
      <c r="A14" s="13">
        <v>13</v>
      </c>
      <c r="B14" s="24">
        <v>11</v>
      </c>
      <c r="C14" s="14" t="s">
        <v>197</v>
      </c>
      <c r="D14" s="14" t="s">
        <v>84</v>
      </c>
      <c r="E14" s="15" t="s">
        <v>84</v>
      </c>
      <c r="F14" s="16">
        <v>147</v>
      </c>
      <c r="G14" s="65">
        <v>9</v>
      </c>
      <c r="H14" s="17">
        <v>16.333333333333332</v>
      </c>
    </row>
    <row r="15" spans="1:8" ht="15" x14ac:dyDescent="0.25">
      <c r="A15" s="8">
        <v>14</v>
      </c>
      <c r="B15" s="23">
        <v>7</v>
      </c>
      <c r="C15" s="9" t="s">
        <v>54</v>
      </c>
      <c r="D15" s="9" t="s">
        <v>51</v>
      </c>
      <c r="E15" s="10" t="s">
        <v>87</v>
      </c>
      <c r="F15" s="18">
        <v>147</v>
      </c>
      <c r="G15" s="64">
        <v>30</v>
      </c>
      <c r="H15" s="11">
        <v>4.9000000000000004</v>
      </c>
    </row>
    <row r="16" spans="1:8" ht="15" x14ac:dyDescent="0.25">
      <c r="A16" s="13">
        <v>15</v>
      </c>
      <c r="B16" s="24">
        <v>42</v>
      </c>
      <c r="C16" s="14" t="s">
        <v>162</v>
      </c>
      <c r="D16" s="14" t="s">
        <v>14</v>
      </c>
      <c r="E16" s="15" t="s">
        <v>14</v>
      </c>
      <c r="F16" s="16">
        <v>147</v>
      </c>
      <c r="G16" s="65">
        <v>26</v>
      </c>
      <c r="H16" s="17">
        <v>5.6538461538461542</v>
      </c>
    </row>
    <row r="17" spans="1:8" ht="15" x14ac:dyDescent="0.25">
      <c r="A17" s="8">
        <v>16</v>
      </c>
      <c r="B17" s="23">
        <v>9</v>
      </c>
      <c r="C17" s="9" t="s">
        <v>115</v>
      </c>
      <c r="D17" s="9" t="s">
        <v>23</v>
      </c>
      <c r="E17" s="10" t="s">
        <v>23</v>
      </c>
      <c r="F17" s="18">
        <v>146</v>
      </c>
      <c r="G17" s="64">
        <v>29</v>
      </c>
      <c r="H17" s="11">
        <v>5.0344827586206895</v>
      </c>
    </row>
    <row r="18" spans="1:8" ht="15" x14ac:dyDescent="0.25">
      <c r="A18" s="13">
        <v>17</v>
      </c>
      <c r="B18" s="24">
        <v>18</v>
      </c>
      <c r="C18" s="14" t="s">
        <v>135</v>
      </c>
      <c r="D18" s="14" t="s">
        <v>34</v>
      </c>
      <c r="E18" s="15" t="s">
        <v>86</v>
      </c>
      <c r="F18" s="16">
        <v>146</v>
      </c>
      <c r="G18" s="65">
        <v>33</v>
      </c>
      <c r="H18" s="17">
        <v>4.4242424242424239</v>
      </c>
    </row>
    <row r="19" spans="1:8" ht="15" x14ac:dyDescent="0.25">
      <c r="A19" s="8">
        <v>18</v>
      </c>
      <c r="B19" s="23">
        <v>12</v>
      </c>
      <c r="C19" s="9" t="s">
        <v>192</v>
      </c>
      <c r="D19" s="9" t="s">
        <v>5</v>
      </c>
      <c r="E19" s="10" t="s">
        <v>5</v>
      </c>
      <c r="F19" s="18">
        <v>143</v>
      </c>
      <c r="G19" s="64">
        <v>8</v>
      </c>
      <c r="H19" s="11">
        <v>17.875</v>
      </c>
    </row>
    <row r="20" spans="1:8" ht="15" x14ac:dyDescent="0.25">
      <c r="A20" s="13">
        <v>19</v>
      </c>
      <c r="B20" s="24">
        <v>17</v>
      </c>
      <c r="C20" s="14" t="s">
        <v>59</v>
      </c>
      <c r="D20" s="14" t="s">
        <v>56</v>
      </c>
      <c r="E20" s="15" t="s">
        <v>89</v>
      </c>
      <c r="F20" s="16">
        <v>138</v>
      </c>
      <c r="G20" s="65">
        <v>28</v>
      </c>
      <c r="H20" s="17">
        <v>4.9285714285714288</v>
      </c>
    </row>
    <row r="21" spans="1:8" ht="15" x14ac:dyDescent="0.25">
      <c r="A21" s="8">
        <v>20</v>
      </c>
      <c r="B21" s="23">
        <v>14</v>
      </c>
      <c r="C21" s="9" t="s">
        <v>169</v>
      </c>
      <c r="D21" s="9" t="s">
        <v>29</v>
      </c>
      <c r="E21" s="10" t="s">
        <v>85</v>
      </c>
      <c r="F21" s="18">
        <v>136</v>
      </c>
      <c r="G21" s="64">
        <v>18</v>
      </c>
      <c r="H21" s="11">
        <v>7.5555555555555554</v>
      </c>
    </row>
    <row r="22" spans="1:8" ht="15" x14ac:dyDescent="0.25">
      <c r="A22" s="13">
        <v>21</v>
      </c>
      <c r="B22" s="24">
        <v>16</v>
      </c>
      <c r="C22" s="14" t="s">
        <v>126</v>
      </c>
      <c r="D22" s="14" t="s">
        <v>29</v>
      </c>
      <c r="E22" s="15" t="s">
        <v>84</v>
      </c>
      <c r="F22" s="16">
        <v>128</v>
      </c>
      <c r="G22" s="65">
        <v>37</v>
      </c>
      <c r="H22" s="17">
        <v>3.4594594594594597</v>
      </c>
    </row>
    <row r="23" spans="1:8" ht="15" x14ac:dyDescent="0.25">
      <c r="A23" s="8">
        <v>22</v>
      </c>
      <c r="B23" s="23">
        <v>22</v>
      </c>
      <c r="C23" s="9" t="s">
        <v>18</v>
      </c>
      <c r="D23" s="9" t="s">
        <v>14</v>
      </c>
      <c r="E23" s="10" t="s">
        <v>14</v>
      </c>
      <c r="F23" s="18">
        <v>113</v>
      </c>
      <c r="G23" s="64">
        <v>22</v>
      </c>
      <c r="H23" s="11">
        <v>5.1363636363636367</v>
      </c>
    </row>
    <row r="24" spans="1:8" ht="15" x14ac:dyDescent="0.25">
      <c r="A24" s="13">
        <v>23</v>
      </c>
      <c r="B24" s="24">
        <v>34</v>
      </c>
      <c r="C24" s="14" t="s">
        <v>8</v>
      </c>
      <c r="D24" s="14" t="s">
        <v>5</v>
      </c>
      <c r="E24" s="15" t="s">
        <v>5</v>
      </c>
      <c r="F24" s="16">
        <v>113</v>
      </c>
      <c r="G24" s="65">
        <v>36</v>
      </c>
      <c r="H24" s="17">
        <v>3.1388888888888888</v>
      </c>
    </row>
    <row r="25" spans="1:8" ht="15" x14ac:dyDescent="0.25">
      <c r="A25" s="8">
        <v>24</v>
      </c>
      <c r="B25" s="23">
        <v>24</v>
      </c>
      <c r="C25" s="9" t="s">
        <v>6</v>
      </c>
      <c r="D25" s="9" t="s">
        <v>5</v>
      </c>
      <c r="E25" s="10" t="s">
        <v>5</v>
      </c>
      <c r="F25" s="18">
        <v>105</v>
      </c>
      <c r="G25" s="64">
        <v>38</v>
      </c>
      <c r="H25" s="11">
        <v>2.763157894736842</v>
      </c>
    </row>
    <row r="26" spans="1:8" ht="15" x14ac:dyDescent="0.25">
      <c r="A26" s="13">
        <v>25</v>
      </c>
      <c r="B26" s="24">
        <v>55</v>
      </c>
      <c r="C26" s="14" t="s">
        <v>177</v>
      </c>
      <c r="D26" s="14" t="s">
        <v>51</v>
      </c>
      <c r="E26" s="15" t="s">
        <v>87</v>
      </c>
      <c r="F26" s="16">
        <v>95</v>
      </c>
      <c r="G26" s="65">
        <v>23</v>
      </c>
      <c r="H26" s="17">
        <v>4.1304347826086953</v>
      </c>
    </row>
    <row r="27" spans="1:8" ht="15" x14ac:dyDescent="0.25">
      <c r="A27" s="8">
        <v>26</v>
      </c>
      <c r="B27" s="23">
        <v>46</v>
      </c>
      <c r="C27" s="9" t="s">
        <v>165</v>
      </c>
      <c r="D27" s="9" t="s">
        <v>23</v>
      </c>
      <c r="E27" s="10" t="s">
        <v>23</v>
      </c>
      <c r="F27" s="18">
        <v>89</v>
      </c>
      <c r="G27" s="64">
        <v>10</v>
      </c>
      <c r="H27" s="11">
        <v>8.9</v>
      </c>
    </row>
    <row r="28" spans="1:8" ht="15" x14ac:dyDescent="0.25">
      <c r="A28" s="13">
        <v>27</v>
      </c>
      <c r="B28" s="24">
        <v>23</v>
      </c>
      <c r="C28" s="14" t="s">
        <v>2</v>
      </c>
      <c r="D28" s="14" t="s">
        <v>1</v>
      </c>
      <c r="E28" s="15" t="s">
        <v>1</v>
      </c>
      <c r="F28" s="16">
        <v>85</v>
      </c>
      <c r="G28" s="65">
        <v>24</v>
      </c>
      <c r="H28" s="17">
        <v>3.5416666666666665</v>
      </c>
    </row>
    <row r="29" spans="1:8" ht="15" x14ac:dyDescent="0.25">
      <c r="A29" s="8">
        <v>28</v>
      </c>
      <c r="B29" s="23">
        <v>15</v>
      </c>
      <c r="C29" s="9" t="s">
        <v>10</v>
      </c>
      <c r="D29" s="9" t="s">
        <v>9</v>
      </c>
      <c r="E29" s="10" t="s">
        <v>79</v>
      </c>
      <c r="F29" s="18">
        <v>84</v>
      </c>
      <c r="G29" s="64">
        <v>30</v>
      </c>
      <c r="H29" s="11">
        <v>2.8</v>
      </c>
    </row>
    <row r="30" spans="1:8" ht="15" x14ac:dyDescent="0.25">
      <c r="A30" s="13">
        <v>29</v>
      </c>
      <c r="B30" s="24">
        <v>27</v>
      </c>
      <c r="C30" s="14" t="s">
        <v>13</v>
      </c>
      <c r="D30" s="14" t="s">
        <v>9</v>
      </c>
      <c r="E30" s="15" t="s">
        <v>79</v>
      </c>
      <c r="F30" s="16">
        <v>83</v>
      </c>
      <c r="G30" s="65">
        <v>40</v>
      </c>
      <c r="H30" s="17">
        <v>2.0750000000000002</v>
      </c>
    </row>
    <row r="31" spans="1:8" ht="15" x14ac:dyDescent="0.25">
      <c r="A31" s="8">
        <v>30</v>
      </c>
      <c r="B31" s="23">
        <v>29</v>
      </c>
      <c r="C31" s="9" t="s">
        <v>198</v>
      </c>
      <c r="D31" s="9" t="s">
        <v>34</v>
      </c>
      <c r="E31" s="10" t="s">
        <v>46</v>
      </c>
      <c r="F31" s="18">
        <v>82</v>
      </c>
      <c r="G31" s="64">
        <v>22</v>
      </c>
      <c r="H31" s="11">
        <v>3.7272727272727271</v>
      </c>
    </row>
    <row r="32" spans="1:8" ht="15" x14ac:dyDescent="0.25">
      <c r="A32" s="13">
        <v>31</v>
      </c>
      <c r="B32" s="24">
        <v>33</v>
      </c>
      <c r="C32" s="14" t="s">
        <v>50</v>
      </c>
      <c r="D32" s="14" t="s">
        <v>47</v>
      </c>
      <c r="E32" s="15" t="s">
        <v>87</v>
      </c>
      <c r="F32" s="16">
        <v>82</v>
      </c>
      <c r="G32" s="65">
        <v>22</v>
      </c>
      <c r="H32" s="17">
        <v>3.7272727272727271</v>
      </c>
    </row>
    <row r="33" spans="1:8" ht="15" x14ac:dyDescent="0.25">
      <c r="A33" s="8">
        <v>32</v>
      </c>
      <c r="B33" s="23">
        <v>13</v>
      </c>
      <c r="C33" s="9" t="s">
        <v>49</v>
      </c>
      <c r="D33" s="9" t="s">
        <v>47</v>
      </c>
      <c r="E33" s="10" t="s">
        <v>87</v>
      </c>
      <c r="F33" s="18">
        <v>80</v>
      </c>
      <c r="G33" s="64">
        <v>40</v>
      </c>
      <c r="H33" s="11">
        <v>2</v>
      </c>
    </row>
    <row r="34" spans="1:8" ht="15" x14ac:dyDescent="0.25">
      <c r="A34" s="13">
        <v>33</v>
      </c>
      <c r="B34" s="24">
        <v>19</v>
      </c>
      <c r="C34" s="14" t="s">
        <v>48</v>
      </c>
      <c r="D34" s="14" t="s">
        <v>47</v>
      </c>
      <c r="E34" s="15" t="s">
        <v>87</v>
      </c>
      <c r="F34" s="16">
        <v>78</v>
      </c>
      <c r="G34" s="65">
        <v>32</v>
      </c>
      <c r="H34" s="17">
        <v>2.4375</v>
      </c>
    </row>
    <row r="35" spans="1:8" ht="15" x14ac:dyDescent="0.25">
      <c r="A35" s="8">
        <v>34</v>
      </c>
      <c r="B35" s="23">
        <v>31</v>
      </c>
      <c r="C35" s="9" t="s">
        <v>212</v>
      </c>
      <c r="D35" s="9" t="s">
        <v>34</v>
      </c>
      <c r="E35" s="10" t="s">
        <v>46</v>
      </c>
      <c r="F35" s="18">
        <v>66</v>
      </c>
      <c r="G35" s="64">
        <v>14</v>
      </c>
      <c r="H35" s="11">
        <v>4.7142857142857144</v>
      </c>
    </row>
    <row r="36" spans="1:8" ht="15" x14ac:dyDescent="0.25">
      <c r="A36" s="13">
        <v>35</v>
      </c>
      <c r="B36" s="24">
        <v>83</v>
      </c>
      <c r="C36" s="14" t="s">
        <v>40</v>
      </c>
      <c r="D36" s="14" t="s">
        <v>37</v>
      </c>
      <c r="E36" s="15" t="s">
        <v>37</v>
      </c>
      <c r="F36" s="16">
        <v>59</v>
      </c>
      <c r="G36" s="65">
        <v>15</v>
      </c>
      <c r="H36" s="17">
        <v>3.9333333333333331</v>
      </c>
    </row>
    <row r="37" spans="1:8" ht="15" x14ac:dyDescent="0.25">
      <c r="A37" s="8">
        <v>36</v>
      </c>
      <c r="B37" s="23">
        <v>67</v>
      </c>
      <c r="C37" s="9" t="s">
        <v>38</v>
      </c>
      <c r="D37" s="9" t="s">
        <v>37</v>
      </c>
      <c r="E37" s="10" t="s">
        <v>37</v>
      </c>
      <c r="F37" s="18">
        <v>58</v>
      </c>
      <c r="G37" s="64">
        <v>29</v>
      </c>
      <c r="H37" s="11">
        <v>2</v>
      </c>
    </row>
    <row r="38" spans="1:8" ht="15" x14ac:dyDescent="0.25">
      <c r="A38" s="13">
        <v>37</v>
      </c>
      <c r="B38" s="24">
        <v>40</v>
      </c>
      <c r="C38" s="14" t="s">
        <v>12</v>
      </c>
      <c r="D38" s="14" t="s">
        <v>9</v>
      </c>
      <c r="E38" s="15" t="s">
        <v>79</v>
      </c>
      <c r="F38" s="16">
        <v>56</v>
      </c>
      <c r="G38" s="65">
        <v>22</v>
      </c>
      <c r="H38" s="17">
        <v>2.5454545454545454</v>
      </c>
    </row>
    <row r="39" spans="1:8" ht="15" x14ac:dyDescent="0.25">
      <c r="A39" s="8">
        <v>38</v>
      </c>
      <c r="B39" s="23">
        <v>25</v>
      </c>
      <c r="C39" s="9" t="s">
        <v>200</v>
      </c>
      <c r="D39" s="9" t="s">
        <v>56</v>
      </c>
      <c r="E39" s="10" t="s">
        <v>88</v>
      </c>
      <c r="F39" s="18">
        <v>52</v>
      </c>
      <c r="G39" s="64">
        <v>7</v>
      </c>
      <c r="H39" s="11">
        <v>7.4285714285714288</v>
      </c>
    </row>
    <row r="40" spans="1:8" ht="15" x14ac:dyDescent="0.25">
      <c r="A40" s="13">
        <v>39</v>
      </c>
      <c r="B40" s="24">
        <v>44</v>
      </c>
      <c r="C40" s="14" t="s">
        <v>203</v>
      </c>
      <c r="D40" s="14" t="s">
        <v>47</v>
      </c>
      <c r="E40" s="15" t="s">
        <v>87</v>
      </c>
      <c r="F40" s="16">
        <v>51</v>
      </c>
      <c r="G40" s="65">
        <v>9</v>
      </c>
      <c r="H40" s="17">
        <v>5.666666666666667</v>
      </c>
    </row>
    <row r="41" spans="1:8" ht="15" x14ac:dyDescent="0.25">
      <c r="A41" s="8">
        <v>40</v>
      </c>
      <c r="B41" s="23">
        <v>36</v>
      </c>
      <c r="C41" s="9" t="s">
        <v>158</v>
      </c>
      <c r="D41" s="9" t="s">
        <v>1</v>
      </c>
      <c r="E41" s="10" t="s">
        <v>1</v>
      </c>
      <c r="F41" s="18">
        <v>48</v>
      </c>
      <c r="G41" s="64">
        <v>22</v>
      </c>
      <c r="H41" s="11">
        <v>2.1818181818181817</v>
      </c>
    </row>
    <row r="42" spans="1:8" ht="15" x14ac:dyDescent="0.25">
      <c r="A42" s="13">
        <v>41</v>
      </c>
      <c r="B42" s="24">
        <v>69</v>
      </c>
      <c r="C42" s="14" t="s">
        <v>174</v>
      </c>
      <c r="D42" s="14" t="s">
        <v>37</v>
      </c>
      <c r="E42" s="15" t="s">
        <v>37</v>
      </c>
      <c r="F42" s="16">
        <v>43</v>
      </c>
      <c r="G42" s="65">
        <v>20</v>
      </c>
      <c r="H42" s="17">
        <v>2.15</v>
      </c>
    </row>
    <row r="43" spans="1:8" ht="15" x14ac:dyDescent="0.25">
      <c r="A43" s="8">
        <v>42</v>
      </c>
      <c r="B43" s="23">
        <v>37</v>
      </c>
      <c r="C43" s="9" t="s">
        <v>57</v>
      </c>
      <c r="D43" s="9" t="s">
        <v>56</v>
      </c>
      <c r="E43" s="10" t="s">
        <v>88</v>
      </c>
      <c r="F43" s="18">
        <v>37</v>
      </c>
      <c r="G43" s="64">
        <v>30</v>
      </c>
      <c r="H43" s="11">
        <v>1.2333333333333334</v>
      </c>
    </row>
    <row r="44" spans="1:8" ht="15" x14ac:dyDescent="0.25">
      <c r="A44" s="13">
        <v>43</v>
      </c>
      <c r="B44" s="24">
        <v>26</v>
      </c>
      <c r="C44" s="14" t="s">
        <v>30</v>
      </c>
      <c r="D44" s="14" t="s">
        <v>29</v>
      </c>
      <c r="E44" s="15" t="s">
        <v>84</v>
      </c>
      <c r="F44" s="16">
        <v>31</v>
      </c>
      <c r="G44" s="65">
        <v>12</v>
      </c>
      <c r="H44" s="17">
        <v>2.5833333333333335</v>
      </c>
    </row>
    <row r="45" spans="1:8" ht="15" x14ac:dyDescent="0.25">
      <c r="A45" s="8">
        <v>44</v>
      </c>
      <c r="B45" s="23" t="s">
        <v>202</v>
      </c>
      <c r="C45" s="9" t="s">
        <v>213</v>
      </c>
      <c r="D45" s="9" t="s">
        <v>84</v>
      </c>
      <c r="E45" s="10" t="s">
        <v>84</v>
      </c>
      <c r="F45" s="18">
        <v>29</v>
      </c>
      <c r="G45" s="64">
        <v>8</v>
      </c>
      <c r="H45" s="11">
        <v>3.625</v>
      </c>
    </row>
    <row r="46" spans="1:8" ht="15" x14ac:dyDescent="0.25">
      <c r="A46" s="13">
        <v>45</v>
      </c>
      <c r="B46" s="24">
        <v>50</v>
      </c>
      <c r="C46" s="14" t="s">
        <v>33</v>
      </c>
      <c r="D46" s="14" t="s">
        <v>29</v>
      </c>
      <c r="E46" s="15" t="s">
        <v>85</v>
      </c>
      <c r="F46" s="16">
        <v>27</v>
      </c>
      <c r="G46" s="65">
        <v>38</v>
      </c>
      <c r="H46" s="17">
        <v>0.71052631578947367</v>
      </c>
    </row>
    <row r="47" spans="1:8" ht="15" x14ac:dyDescent="0.25">
      <c r="A47" s="8">
        <v>46</v>
      </c>
      <c r="B47" s="23">
        <v>89</v>
      </c>
      <c r="C47" s="9" t="s">
        <v>11</v>
      </c>
      <c r="D47" s="9" t="s">
        <v>9</v>
      </c>
      <c r="E47" s="10" t="s">
        <v>78</v>
      </c>
      <c r="F47" s="18">
        <v>27</v>
      </c>
      <c r="G47" s="64">
        <v>40</v>
      </c>
      <c r="H47" s="11">
        <v>0.67500000000000004</v>
      </c>
    </row>
    <row r="48" spans="1:8" ht="15" x14ac:dyDescent="0.25">
      <c r="A48" s="13">
        <v>47</v>
      </c>
      <c r="B48" s="24">
        <v>68</v>
      </c>
      <c r="C48" s="14" t="s">
        <v>112</v>
      </c>
      <c r="D48" s="14" t="s">
        <v>23</v>
      </c>
      <c r="E48" s="15" t="s">
        <v>23</v>
      </c>
      <c r="F48" s="16">
        <v>26</v>
      </c>
      <c r="G48" s="65">
        <v>12</v>
      </c>
      <c r="H48" s="17">
        <v>2.1666666666666665</v>
      </c>
    </row>
    <row r="49" spans="1:8" ht="15" x14ac:dyDescent="0.25">
      <c r="A49" s="8">
        <v>48</v>
      </c>
      <c r="B49" s="23">
        <v>32</v>
      </c>
      <c r="C49" s="9" t="s">
        <v>43</v>
      </c>
      <c r="D49" s="9" t="s">
        <v>42</v>
      </c>
      <c r="E49" s="10" t="s">
        <v>42</v>
      </c>
      <c r="F49" s="18">
        <v>23</v>
      </c>
      <c r="G49" s="64">
        <v>14</v>
      </c>
      <c r="H49" s="11">
        <v>1.6428571428571428</v>
      </c>
    </row>
    <row r="50" spans="1:8" ht="15" x14ac:dyDescent="0.25">
      <c r="A50" s="13">
        <v>49</v>
      </c>
      <c r="B50" s="24">
        <v>66</v>
      </c>
      <c r="C50" s="14" t="s">
        <v>122</v>
      </c>
      <c r="D50" s="14" t="s">
        <v>119</v>
      </c>
      <c r="E50" s="15" t="s">
        <v>150</v>
      </c>
      <c r="F50" s="16">
        <v>23</v>
      </c>
      <c r="G50" s="65">
        <v>40</v>
      </c>
      <c r="H50" s="17">
        <v>0.57499999999999996</v>
      </c>
    </row>
    <row r="51" spans="1:8" ht="15" x14ac:dyDescent="0.25">
      <c r="A51" s="8">
        <v>50</v>
      </c>
      <c r="B51" s="23">
        <v>30</v>
      </c>
      <c r="C51" s="9" t="s">
        <v>132</v>
      </c>
      <c r="D51" s="9" t="s">
        <v>84</v>
      </c>
      <c r="E51" s="10" t="s">
        <v>84</v>
      </c>
      <c r="F51" s="18">
        <v>22</v>
      </c>
      <c r="G51" s="64">
        <v>24</v>
      </c>
      <c r="H51" s="11">
        <v>0.91666666666666663</v>
      </c>
    </row>
    <row r="52" spans="1:8" ht="15" x14ac:dyDescent="0.25">
      <c r="A52" s="13">
        <v>51</v>
      </c>
      <c r="B52" s="24">
        <v>49</v>
      </c>
      <c r="C52" s="14" t="s">
        <v>143</v>
      </c>
      <c r="D52" s="14" t="s">
        <v>47</v>
      </c>
      <c r="E52" s="15" t="s">
        <v>87</v>
      </c>
      <c r="F52" s="16">
        <v>22</v>
      </c>
      <c r="G52" s="65">
        <v>33</v>
      </c>
      <c r="H52" s="17">
        <v>0.66666666666666663</v>
      </c>
    </row>
    <row r="53" spans="1:8" ht="15" x14ac:dyDescent="0.25">
      <c r="A53" s="8">
        <v>52</v>
      </c>
      <c r="B53" s="23">
        <v>73</v>
      </c>
      <c r="C53" s="9" t="s">
        <v>3</v>
      </c>
      <c r="D53" s="9" t="s">
        <v>1</v>
      </c>
      <c r="E53" s="10" t="s">
        <v>1</v>
      </c>
      <c r="F53" s="18">
        <v>21</v>
      </c>
      <c r="G53" s="64">
        <v>34</v>
      </c>
      <c r="H53" s="11">
        <v>0.61764705882352944</v>
      </c>
    </row>
    <row r="54" spans="1:8" ht="15" x14ac:dyDescent="0.25">
      <c r="A54" s="13">
        <v>53</v>
      </c>
      <c r="B54" s="24">
        <v>48</v>
      </c>
      <c r="C54" s="14" t="s">
        <v>133</v>
      </c>
      <c r="D54" s="14" t="s">
        <v>84</v>
      </c>
      <c r="E54" s="15" t="s">
        <v>84</v>
      </c>
      <c r="F54" s="16">
        <v>20</v>
      </c>
      <c r="G54" s="65">
        <v>24</v>
      </c>
      <c r="H54" s="17">
        <v>0.83333333333333337</v>
      </c>
    </row>
    <row r="55" spans="1:8" ht="15" x14ac:dyDescent="0.25">
      <c r="A55" s="8">
        <v>54</v>
      </c>
      <c r="B55" s="23">
        <v>39</v>
      </c>
      <c r="C55" s="9" t="s">
        <v>55</v>
      </c>
      <c r="D55" s="9" t="s">
        <v>51</v>
      </c>
      <c r="E55" s="10" t="s">
        <v>87</v>
      </c>
      <c r="F55" s="18">
        <v>14</v>
      </c>
      <c r="G55" s="64">
        <v>28</v>
      </c>
      <c r="H55" s="11">
        <v>0.5</v>
      </c>
    </row>
    <row r="56" spans="1:8" ht="15" x14ac:dyDescent="0.25">
      <c r="A56" s="13">
        <v>55</v>
      </c>
      <c r="B56" s="24">
        <v>35</v>
      </c>
      <c r="C56" s="14" t="s">
        <v>148</v>
      </c>
      <c r="D56" s="14" t="s">
        <v>56</v>
      </c>
      <c r="E56" s="15" t="s">
        <v>88</v>
      </c>
      <c r="F56" s="16">
        <v>4</v>
      </c>
      <c r="G56" s="65">
        <v>26</v>
      </c>
      <c r="H56" s="17">
        <v>0.15384615384615385</v>
      </c>
    </row>
    <row r="57" spans="1:8" ht="15" x14ac:dyDescent="0.25">
      <c r="A57" s="8">
        <v>56</v>
      </c>
      <c r="B57" s="23">
        <v>74</v>
      </c>
      <c r="C57" s="9" t="s">
        <v>32</v>
      </c>
      <c r="D57" s="9" t="s">
        <v>29</v>
      </c>
      <c r="E57" s="10" t="s">
        <v>84</v>
      </c>
      <c r="F57" s="18">
        <v>3</v>
      </c>
      <c r="G57" s="64">
        <v>24</v>
      </c>
      <c r="H57" s="11">
        <v>0.125</v>
      </c>
    </row>
    <row r="58" spans="1:8" ht="15" x14ac:dyDescent="0.25">
      <c r="A58" s="13">
        <v>57</v>
      </c>
      <c r="B58" s="24">
        <v>51</v>
      </c>
      <c r="C58" s="14" t="s">
        <v>58</v>
      </c>
      <c r="D58" s="14" t="s">
        <v>56</v>
      </c>
      <c r="E58" s="15" t="s">
        <v>88</v>
      </c>
      <c r="F58" s="16">
        <v>-2</v>
      </c>
      <c r="G58" s="65">
        <v>15</v>
      </c>
      <c r="H58" s="17">
        <v>-0.13333333333333333</v>
      </c>
    </row>
    <row r="59" spans="1:8" ht="15" x14ac:dyDescent="0.25">
      <c r="A59" s="8">
        <v>58</v>
      </c>
      <c r="B59" s="23">
        <v>56</v>
      </c>
      <c r="C59" s="9" t="s">
        <v>100</v>
      </c>
      <c r="D59" s="9" t="s">
        <v>1</v>
      </c>
      <c r="E59" s="10" t="s">
        <v>1</v>
      </c>
      <c r="F59" s="18">
        <v>-2</v>
      </c>
      <c r="G59" s="64">
        <v>2</v>
      </c>
      <c r="H59" s="11">
        <v>-1</v>
      </c>
    </row>
    <row r="60" spans="1:8" ht="15" x14ac:dyDescent="0.25">
      <c r="A60" s="13">
        <v>59</v>
      </c>
      <c r="B60" s="24">
        <v>60</v>
      </c>
      <c r="C60" s="14" t="s">
        <v>176</v>
      </c>
      <c r="D60" s="14" t="s">
        <v>42</v>
      </c>
      <c r="E60" s="15" t="s">
        <v>42</v>
      </c>
      <c r="F60" s="16">
        <v>-2</v>
      </c>
      <c r="G60" s="65">
        <v>4</v>
      </c>
      <c r="H60" s="17">
        <v>-0.5</v>
      </c>
    </row>
    <row r="61" spans="1:8" ht="15" x14ac:dyDescent="0.25">
      <c r="A61" s="8">
        <v>60</v>
      </c>
      <c r="B61" s="23">
        <v>70</v>
      </c>
      <c r="C61" s="9" t="s">
        <v>120</v>
      </c>
      <c r="D61" s="9" t="s">
        <v>119</v>
      </c>
      <c r="E61" s="10" t="s">
        <v>149</v>
      </c>
      <c r="F61" s="18">
        <v>-7</v>
      </c>
      <c r="G61" s="64">
        <v>32</v>
      </c>
      <c r="H61" s="11">
        <v>-0.21875</v>
      </c>
    </row>
    <row r="62" spans="1:8" ht="15" x14ac:dyDescent="0.25">
      <c r="A62" s="13">
        <v>61</v>
      </c>
      <c r="B62" s="24">
        <v>41</v>
      </c>
      <c r="C62" s="14" t="s">
        <v>167</v>
      </c>
      <c r="D62" s="14" t="s">
        <v>26</v>
      </c>
      <c r="E62" s="15" t="s">
        <v>83</v>
      </c>
      <c r="F62" s="16">
        <v>-9</v>
      </c>
      <c r="G62" s="65">
        <v>16</v>
      </c>
      <c r="H62" s="17">
        <v>-0.5625</v>
      </c>
    </row>
    <row r="63" spans="1:8" ht="15" x14ac:dyDescent="0.25">
      <c r="A63" s="8">
        <v>62</v>
      </c>
      <c r="B63" s="23">
        <v>53</v>
      </c>
      <c r="C63" s="9" t="s">
        <v>35</v>
      </c>
      <c r="D63" s="9" t="s">
        <v>34</v>
      </c>
      <c r="E63" s="10" t="s">
        <v>46</v>
      </c>
      <c r="F63" s="18">
        <v>-10</v>
      </c>
      <c r="G63" s="64">
        <v>25</v>
      </c>
      <c r="H63" s="11">
        <v>-0.4</v>
      </c>
    </row>
    <row r="64" spans="1:8" ht="15" x14ac:dyDescent="0.25">
      <c r="A64" s="13">
        <v>63</v>
      </c>
      <c r="B64" s="24">
        <v>58</v>
      </c>
      <c r="C64" s="14" t="s">
        <v>195</v>
      </c>
      <c r="D64" s="14" t="s">
        <v>26</v>
      </c>
      <c r="E64" s="15" t="s">
        <v>82</v>
      </c>
      <c r="F64" s="16">
        <v>-11</v>
      </c>
      <c r="G64" s="65">
        <v>4</v>
      </c>
      <c r="H64" s="17">
        <v>-2.75</v>
      </c>
    </row>
    <row r="65" spans="1:8" ht="15" x14ac:dyDescent="0.25">
      <c r="A65" s="8">
        <v>64</v>
      </c>
      <c r="B65" s="23">
        <v>59</v>
      </c>
      <c r="C65" s="9" t="s">
        <v>15</v>
      </c>
      <c r="D65" s="9" t="s">
        <v>14</v>
      </c>
      <c r="E65" s="10" t="s">
        <v>14</v>
      </c>
      <c r="F65" s="18">
        <v>-11</v>
      </c>
      <c r="G65" s="64">
        <v>2</v>
      </c>
      <c r="H65" s="11">
        <v>-5.5</v>
      </c>
    </row>
    <row r="66" spans="1:8" ht="15" x14ac:dyDescent="0.25">
      <c r="A66" s="13">
        <v>65</v>
      </c>
      <c r="B66" s="24">
        <v>54</v>
      </c>
      <c r="C66" s="14" t="s">
        <v>4</v>
      </c>
      <c r="D66" s="14" t="s">
        <v>1</v>
      </c>
      <c r="E66" s="15" t="s">
        <v>1</v>
      </c>
      <c r="F66" s="16">
        <v>-12</v>
      </c>
      <c r="G66" s="65">
        <v>38</v>
      </c>
      <c r="H66" s="17">
        <v>-0.31578947368421051</v>
      </c>
    </row>
    <row r="67" spans="1:8" ht="15" x14ac:dyDescent="0.25">
      <c r="A67" s="8">
        <v>66</v>
      </c>
      <c r="B67" s="23">
        <v>81</v>
      </c>
      <c r="C67" s="9" t="s">
        <v>175</v>
      </c>
      <c r="D67" s="9" t="s">
        <v>42</v>
      </c>
      <c r="E67" s="10" t="s">
        <v>42</v>
      </c>
      <c r="F67" s="18">
        <v>-16</v>
      </c>
      <c r="G67" s="64">
        <v>26</v>
      </c>
      <c r="H67" s="11">
        <v>-0.61538461538461542</v>
      </c>
    </row>
    <row r="68" spans="1:8" ht="15" x14ac:dyDescent="0.25">
      <c r="A68" s="13">
        <v>67</v>
      </c>
      <c r="B68" s="24">
        <v>61</v>
      </c>
      <c r="C68" s="14" t="s">
        <v>204</v>
      </c>
      <c r="D68" s="14" t="s">
        <v>56</v>
      </c>
      <c r="E68" s="15" t="s">
        <v>89</v>
      </c>
      <c r="F68" s="16">
        <v>-16</v>
      </c>
      <c r="G68" s="65">
        <v>6</v>
      </c>
      <c r="H68" s="17">
        <v>-2.6666666666666665</v>
      </c>
    </row>
    <row r="69" spans="1:8" ht="15" x14ac:dyDescent="0.25">
      <c r="A69" s="8">
        <v>68</v>
      </c>
      <c r="B69" s="23">
        <v>62</v>
      </c>
      <c r="C69" s="9" t="s">
        <v>193</v>
      </c>
      <c r="D69" s="9" t="s">
        <v>5</v>
      </c>
      <c r="E69" s="10" t="s">
        <v>5</v>
      </c>
      <c r="F69" s="18">
        <v>-16</v>
      </c>
      <c r="G69" s="64">
        <v>2</v>
      </c>
      <c r="H69" s="11">
        <v>-8</v>
      </c>
    </row>
    <row r="70" spans="1:8" ht="15" x14ac:dyDescent="0.25">
      <c r="A70" s="13">
        <v>69</v>
      </c>
      <c r="B70" s="24">
        <v>65</v>
      </c>
      <c r="C70" s="14" t="s">
        <v>171</v>
      </c>
      <c r="D70" s="14" t="s">
        <v>84</v>
      </c>
      <c r="E70" s="15" t="s">
        <v>84</v>
      </c>
      <c r="F70" s="16">
        <v>-18</v>
      </c>
      <c r="G70" s="65">
        <v>3</v>
      </c>
      <c r="H70" s="17">
        <v>-6</v>
      </c>
    </row>
    <row r="71" spans="1:8" ht="15" x14ac:dyDescent="0.25">
      <c r="A71" s="8">
        <v>70</v>
      </c>
      <c r="B71" s="23">
        <v>71</v>
      </c>
      <c r="C71" s="9" t="s">
        <v>172</v>
      </c>
      <c r="D71" s="9" t="s">
        <v>34</v>
      </c>
      <c r="E71" s="10" t="s">
        <v>86</v>
      </c>
      <c r="F71" s="18">
        <v>-23</v>
      </c>
      <c r="G71" s="64">
        <v>4</v>
      </c>
      <c r="H71" s="11">
        <v>-5.75</v>
      </c>
    </row>
    <row r="72" spans="1:8" ht="15" x14ac:dyDescent="0.25">
      <c r="A72" s="13">
        <v>71</v>
      </c>
      <c r="B72" s="24">
        <v>75</v>
      </c>
      <c r="C72" s="14" t="s">
        <v>39</v>
      </c>
      <c r="D72" s="14" t="s">
        <v>37</v>
      </c>
      <c r="E72" s="15" t="s">
        <v>37</v>
      </c>
      <c r="F72" s="16">
        <v>-30</v>
      </c>
      <c r="G72" s="65">
        <v>26</v>
      </c>
      <c r="H72" s="17">
        <v>-1.1538461538461537</v>
      </c>
    </row>
    <row r="73" spans="1:8" ht="15" x14ac:dyDescent="0.25">
      <c r="A73" s="8">
        <v>72</v>
      </c>
      <c r="B73" s="23">
        <v>47</v>
      </c>
      <c r="C73" s="9" t="s">
        <v>111</v>
      </c>
      <c r="D73" s="9" t="s">
        <v>151</v>
      </c>
      <c r="E73" s="10" t="s">
        <v>80</v>
      </c>
      <c r="F73" s="18">
        <v>-34</v>
      </c>
      <c r="G73" s="64">
        <v>21</v>
      </c>
      <c r="H73" s="11">
        <v>-1.6190476190476191</v>
      </c>
    </row>
    <row r="74" spans="1:8" ht="15" x14ac:dyDescent="0.25">
      <c r="A74" s="13">
        <v>73</v>
      </c>
      <c r="B74" s="24">
        <v>63</v>
      </c>
      <c r="C74" s="14" t="s">
        <v>103</v>
      </c>
      <c r="D74" s="14" t="s">
        <v>5</v>
      </c>
      <c r="E74" s="15" t="s">
        <v>5</v>
      </c>
      <c r="F74" s="16">
        <v>-41</v>
      </c>
      <c r="G74" s="65">
        <v>13</v>
      </c>
      <c r="H74" s="17">
        <v>-3.1538461538461537</v>
      </c>
    </row>
    <row r="75" spans="1:8" ht="15" x14ac:dyDescent="0.25">
      <c r="A75" s="8">
        <v>74</v>
      </c>
      <c r="B75" s="23">
        <v>38</v>
      </c>
      <c r="C75" s="9" t="s">
        <v>124</v>
      </c>
      <c r="D75" s="9" t="s">
        <v>119</v>
      </c>
      <c r="E75" s="10" t="s">
        <v>150</v>
      </c>
      <c r="F75" s="18">
        <v>-44</v>
      </c>
      <c r="G75" s="64">
        <v>40</v>
      </c>
      <c r="H75" s="11">
        <v>-1.1000000000000001</v>
      </c>
    </row>
    <row r="76" spans="1:8" ht="15" x14ac:dyDescent="0.25">
      <c r="A76" s="13">
        <v>75</v>
      </c>
      <c r="B76" s="24">
        <v>79</v>
      </c>
      <c r="C76" s="14" t="s">
        <v>166</v>
      </c>
      <c r="D76" s="14" t="s">
        <v>26</v>
      </c>
      <c r="E76" s="15" t="s">
        <v>82</v>
      </c>
      <c r="F76" s="16">
        <v>-54</v>
      </c>
      <c r="G76" s="65">
        <v>8</v>
      </c>
      <c r="H76" s="17">
        <v>-6.75</v>
      </c>
    </row>
    <row r="77" spans="1:8" ht="15" x14ac:dyDescent="0.25">
      <c r="A77" s="8">
        <v>76</v>
      </c>
      <c r="B77" s="23">
        <v>80</v>
      </c>
      <c r="C77" s="9" t="s">
        <v>161</v>
      </c>
      <c r="D77" s="9" t="s">
        <v>14</v>
      </c>
      <c r="E77" s="10" t="s">
        <v>14</v>
      </c>
      <c r="F77" s="18">
        <v>-55</v>
      </c>
      <c r="G77" s="64">
        <v>14</v>
      </c>
      <c r="H77" s="11">
        <v>-3.9285714285714284</v>
      </c>
    </row>
    <row r="78" spans="1:8" ht="15" x14ac:dyDescent="0.25">
      <c r="A78" s="13">
        <v>77</v>
      </c>
      <c r="B78" s="24">
        <v>93</v>
      </c>
      <c r="C78" s="14" t="s">
        <v>136</v>
      </c>
      <c r="D78" s="14" t="s">
        <v>34</v>
      </c>
      <c r="E78" s="15" t="s">
        <v>86</v>
      </c>
      <c r="F78" s="16">
        <v>-61</v>
      </c>
      <c r="G78" s="65">
        <v>25</v>
      </c>
      <c r="H78" s="17">
        <v>-2.44</v>
      </c>
    </row>
    <row r="79" spans="1:8" ht="15" x14ac:dyDescent="0.25">
      <c r="A79" s="8">
        <v>78</v>
      </c>
      <c r="B79" s="23">
        <v>76</v>
      </c>
      <c r="C79" s="9" t="s">
        <v>116</v>
      </c>
      <c r="D79" s="9" t="s">
        <v>26</v>
      </c>
      <c r="E79" s="10" t="s">
        <v>83</v>
      </c>
      <c r="F79" s="18">
        <v>-62</v>
      </c>
      <c r="G79" s="64">
        <v>32</v>
      </c>
      <c r="H79" s="11">
        <v>-1.9375</v>
      </c>
    </row>
    <row r="80" spans="1:8" ht="15" x14ac:dyDescent="0.25">
      <c r="A80" s="13">
        <v>79</v>
      </c>
      <c r="B80" s="24">
        <v>103</v>
      </c>
      <c r="C80" s="14" t="s">
        <v>170</v>
      </c>
      <c r="D80" s="14" t="s">
        <v>84</v>
      </c>
      <c r="E80" s="15" t="s">
        <v>84</v>
      </c>
      <c r="F80" s="16">
        <v>-64</v>
      </c>
      <c r="G80" s="65">
        <v>22</v>
      </c>
      <c r="H80" s="17">
        <v>-2.9090909090909092</v>
      </c>
    </row>
    <row r="81" spans="1:8" ht="15" x14ac:dyDescent="0.25">
      <c r="A81" s="8">
        <v>80</v>
      </c>
      <c r="B81" s="23">
        <v>84</v>
      </c>
      <c r="C81" s="9" t="s">
        <v>141</v>
      </c>
      <c r="D81" s="9" t="s">
        <v>47</v>
      </c>
      <c r="E81" s="10" t="s">
        <v>87</v>
      </c>
      <c r="F81" s="18">
        <v>-68</v>
      </c>
      <c r="G81" s="64">
        <v>24</v>
      </c>
      <c r="H81" s="11">
        <v>-2.8333333333333335</v>
      </c>
    </row>
    <row r="82" spans="1:8" ht="15" x14ac:dyDescent="0.25">
      <c r="A82" s="13">
        <v>81</v>
      </c>
      <c r="B82" s="24">
        <v>90</v>
      </c>
      <c r="C82" s="14" t="s">
        <v>129</v>
      </c>
      <c r="D82" s="14" t="s">
        <v>84</v>
      </c>
      <c r="E82" s="15" t="s">
        <v>84</v>
      </c>
      <c r="F82" s="16">
        <v>-69</v>
      </c>
      <c r="G82" s="65">
        <v>28</v>
      </c>
      <c r="H82" s="17">
        <v>-2.4642857142857144</v>
      </c>
    </row>
    <row r="83" spans="1:8" ht="15" x14ac:dyDescent="0.25">
      <c r="A83" s="8">
        <v>82</v>
      </c>
      <c r="B83" s="23" t="s">
        <v>202</v>
      </c>
      <c r="C83" s="9" t="s">
        <v>211</v>
      </c>
      <c r="D83" s="9" t="s">
        <v>1</v>
      </c>
      <c r="E83" s="10" t="s">
        <v>1</v>
      </c>
      <c r="F83" s="18">
        <v>-71</v>
      </c>
      <c r="G83" s="64">
        <v>8</v>
      </c>
      <c r="H83" s="11">
        <v>-8.875</v>
      </c>
    </row>
    <row r="84" spans="1:8" ht="15" x14ac:dyDescent="0.25">
      <c r="A84" s="13">
        <v>83</v>
      </c>
      <c r="B84" s="24">
        <v>82</v>
      </c>
      <c r="C84" s="14" t="s">
        <v>21</v>
      </c>
      <c r="D84" s="14" t="s">
        <v>151</v>
      </c>
      <c r="E84" s="15" t="s">
        <v>81</v>
      </c>
      <c r="F84" s="16">
        <v>-73</v>
      </c>
      <c r="G84" s="65">
        <v>30</v>
      </c>
      <c r="H84" s="17">
        <v>-2.4333333333333331</v>
      </c>
    </row>
    <row r="85" spans="1:8" ht="15" x14ac:dyDescent="0.25">
      <c r="A85" s="8">
        <v>84</v>
      </c>
      <c r="B85" s="23">
        <v>85</v>
      </c>
      <c r="C85" s="9" t="s">
        <v>130</v>
      </c>
      <c r="D85" s="9" t="s">
        <v>84</v>
      </c>
      <c r="E85" s="10" t="s">
        <v>84</v>
      </c>
      <c r="F85" s="18">
        <v>-80</v>
      </c>
      <c r="G85" s="64">
        <v>4</v>
      </c>
      <c r="H85" s="11">
        <v>-20</v>
      </c>
    </row>
    <row r="86" spans="1:8" ht="15" x14ac:dyDescent="0.25">
      <c r="A86" s="13">
        <v>85</v>
      </c>
      <c r="B86" s="24">
        <v>72</v>
      </c>
      <c r="C86" s="14" t="s">
        <v>19</v>
      </c>
      <c r="D86" s="14" t="s">
        <v>151</v>
      </c>
      <c r="E86" s="15" t="s">
        <v>80</v>
      </c>
      <c r="F86" s="16">
        <v>-82</v>
      </c>
      <c r="G86" s="65">
        <v>38</v>
      </c>
      <c r="H86" s="17">
        <v>-2.1578947368421053</v>
      </c>
    </row>
    <row r="87" spans="1:8" ht="15" x14ac:dyDescent="0.25">
      <c r="A87" s="8">
        <v>86</v>
      </c>
      <c r="B87" s="23">
        <v>52</v>
      </c>
      <c r="C87" s="9" t="s">
        <v>98</v>
      </c>
      <c r="D87" s="9" t="s">
        <v>1</v>
      </c>
      <c r="E87" s="10" t="s">
        <v>1</v>
      </c>
      <c r="F87" s="18">
        <v>-96</v>
      </c>
      <c r="G87" s="64">
        <v>22</v>
      </c>
      <c r="H87" s="11">
        <v>-4.3636363636363633</v>
      </c>
    </row>
    <row r="88" spans="1:8" ht="15" x14ac:dyDescent="0.25">
      <c r="A88" s="13">
        <v>87</v>
      </c>
      <c r="B88" s="24">
        <v>102</v>
      </c>
      <c r="C88" s="14" t="s">
        <v>20</v>
      </c>
      <c r="D88" s="14" t="s">
        <v>151</v>
      </c>
      <c r="E88" s="15" t="s">
        <v>80</v>
      </c>
      <c r="F88" s="16">
        <v>-98</v>
      </c>
      <c r="G88" s="65">
        <v>23</v>
      </c>
      <c r="H88" s="17">
        <v>-4.2608695652173916</v>
      </c>
    </row>
    <row r="89" spans="1:8" ht="15" x14ac:dyDescent="0.25">
      <c r="A89" s="8">
        <v>88</v>
      </c>
      <c r="B89" s="23">
        <v>78</v>
      </c>
      <c r="C89" s="9" t="s">
        <v>163</v>
      </c>
      <c r="D89" s="9" t="s">
        <v>23</v>
      </c>
      <c r="E89" s="10" t="s">
        <v>23</v>
      </c>
      <c r="F89" s="18">
        <v>-99</v>
      </c>
      <c r="G89" s="64">
        <v>12</v>
      </c>
      <c r="H89" s="11">
        <v>-8.25</v>
      </c>
    </row>
    <row r="90" spans="1:8" ht="15" x14ac:dyDescent="0.25">
      <c r="A90" s="13">
        <v>89</v>
      </c>
      <c r="B90" s="24">
        <v>77</v>
      </c>
      <c r="C90" s="14" t="s">
        <v>105</v>
      </c>
      <c r="D90" s="14" t="s">
        <v>9</v>
      </c>
      <c r="E90" s="15" t="s">
        <v>79</v>
      </c>
      <c r="F90" s="16">
        <v>-102</v>
      </c>
      <c r="G90" s="65">
        <v>12</v>
      </c>
      <c r="H90" s="17">
        <v>-8.5</v>
      </c>
    </row>
    <row r="91" spans="1:8" ht="15" x14ac:dyDescent="0.25">
      <c r="A91" s="8">
        <v>90</v>
      </c>
      <c r="B91" s="23">
        <v>64</v>
      </c>
      <c r="C91" s="9" t="s">
        <v>22</v>
      </c>
      <c r="D91" s="9" t="s">
        <v>151</v>
      </c>
      <c r="E91" s="10" t="s">
        <v>80</v>
      </c>
      <c r="F91" s="18">
        <v>-103</v>
      </c>
      <c r="G91" s="64">
        <v>33</v>
      </c>
      <c r="H91" s="11">
        <v>-3.1212121212121211</v>
      </c>
    </row>
    <row r="92" spans="1:8" ht="15" x14ac:dyDescent="0.25">
      <c r="A92" s="13">
        <v>91</v>
      </c>
      <c r="B92" s="24">
        <v>87</v>
      </c>
      <c r="C92" s="14" t="s">
        <v>199</v>
      </c>
      <c r="D92" s="14" t="s">
        <v>42</v>
      </c>
      <c r="E92" s="15" t="s">
        <v>42</v>
      </c>
      <c r="F92" s="16">
        <v>-103</v>
      </c>
      <c r="G92" s="65">
        <v>16</v>
      </c>
      <c r="H92" s="17">
        <v>-6.4375</v>
      </c>
    </row>
    <row r="93" spans="1:8" ht="15" x14ac:dyDescent="0.25">
      <c r="A93" s="8">
        <v>92</v>
      </c>
      <c r="B93" s="23">
        <v>91</v>
      </c>
      <c r="C93" s="9" t="s">
        <v>194</v>
      </c>
      <c r="D93" s="9" t="s">
        <v>26</v>
      </c>
      <c r="E93" s="10" t="s">
        <v>82</v>
      </c>
      <c r="F93" s="18">
        <v>-111</v>
      </c>
      <c r="G93" s="64">
        <v>4</v>
      </c>
      <c r="H93" s="11">
        <v>-27.75</v>
      </c>
    </row>
    <row r="94" spans="1:8" ht="15" x14ac:dyDescent="0.25">
      <c r="A94" s="13">
        <v>93</v>
      </c>
      <c r="B94" s="24">
        <v>45</v>
      </c>
      <c r="C94" s="14" t="s">
        <v>196</v>
      </c>
      <c r="D94" s="14" t="s">
        <v>26</v>
      </c>
      <c r="E94" s="15" t="s">
        <v>82</v>
      </c>
      <c r="F94" s="16">
        <v>-114</v>
      </c>
      <c r="G94" s="65">
        <v>24</v>
      </c>
      <c r="H94" s="17">
        <v>-4.75</v>
      </c>
    </row>
    <row r="95" spans="1:8" ht="15" x14ac:dyDescent="0.25">
      <c r="A95" s="8">
        <v>94</v>
      </c>
      <c r="B95" s="23">
        <v>92</v>
      </c>
      <c r="C95" s="9" t="s">
        <v>118</v>
      </c>
      <c r="D95" s="9" t="s">
        <v>26</v>
      </c>
      <c r="E95" s="10" t="s">
        <v>83</v>
      </c>
      <c r="F95" s="18">
        <v>-118</v>
      </c>
      <c r="G95" s="64">
        <v>16</v>
      </c>
      <c r="H95" s="11">
        <v>-7.375</v>
      </c>
    </row>
    <row r="96" spans="1:8" ht="15" x14ac:dyDescent="0.25">
      <c r="A96" s="13">
        <v>95</v>
      </c>
      <c r="B96" s="24">
        <v>94</v>
      </c>
      <c r="C96" s="14" t="s">
        <v>28</v>
      </c>
      <c r="D96" s="14" t="s">
        <v>26</v>
      </c>
      <c r="E96" s="15" t="s">
        <v>82</v>
      </c>
      <c r="F96" s="16">
        <v>-126</v>
      </c>
      <c r="G96" s="65">
        <v>16</v>
      </c>
      <c r="H96" s="17">
        <v>-7.875</v>
      </c>
    </row>
    <row r="97" spans="1:8" ht="15" x14ac:dyDescent="0.25">
      <c r="A97" s="8">
        <v>96</v>
      </c>
      <c r="B97" s="23">
        <v>95</v>
      </c>
      <c r="C97" s="9" t="s">
        <v>127</v>
      </c>
      <c r="D97" s="9" t="s">
        <v>84</v>
      </c>
      <c r="E97" s="10" t="s">
        <v>84</v>
      </c>
      <c r="F97" s="18">
        <v>-133</v>
      </c>
      <c r="G97" s="64">
        <v>10</v>
      </c>
      <c r="H97" s="11">
        <v>-13.3</v>
      </c>
    </row>
    <row r="98" spans="1:8" ht="15" x14ac:dyDescent="0.25">
      <c r="A98" s="13">
        <v>97</v>
      </c>
      <c r="B98" s="24">
        <v>96</v>
      </c>
      <c r="C98" s="14" t="s">
        <v>160</v>
      </c>
      <c r="D98" s="14" t="s">
        <v>9</v>
      </c>
      <c r="E98" s="15" t="s">
        <v>79</v>
      </c>
      <c r="F98" s="16">
        <v>-135</v>
      </c>
      <c r="G98" s="65">
        <v>16</v>
      </c>
      <c r="H98" s="17">
        <v>-8.4375</v>
      </c>
    </row>
    <row r="99" spans="1:8" ht="15" x14ac:dyDescent="0.25">
      <c r="A99" s="8">
        <v>98</v>
      </c>
      <c r="B99" s="23">
        <v>98</v>
      </c>
      <c r="C99" s="9" t="s">
        <v>101</v>
      </c>
      <c r="D99" s="9" t="s">
        <v>1</v>
      </c>
      <c r="E99" s="10" t="s">
        <v>1</v>
      </c>
      <c r="F99" s="18">
        <v>-141</v>
      </c>
      <c r="G99" s="64">
        <v>10</v>
      </c>
      <c r="H99" s="11">
        <v>-14.1</v>
      </c>
    </row>
    <row r="100" spans="1:8" ht="15" x14ac:dyDescent="0.25">
      <c r="A100" s="13">
        <v>99</v>
      </c>
      <c r="B100" s="24">
        <v>99</v>
      </c>
      <c r="C100" s="14" t="s">
        <v>159</v>
      </c>
      <c r="D100" s="14" t="s">
        <v>5</v>
      </c>
      <c r="E100" s="15" t="s">
        <v>5</v>
      </c>
      <c r="F100" s="16">
        <v>-163</v>
      </c>
      <c r="G100" s="65">
        <v>31</v>
      </c>
      <c r="H100" s="17">
        <v>-5.258064516129032</v>
      </c>
    </row>
    <row r="101" spans="1:8" ht="15" x14ac:dyDescent="0.25">
      <c r="A101" s="8">
        <v>100</v>
      </c>
      <c r="B101" s="23">
        <v>57</v>
      </c>
      <c r="C101" s="9" t="s">
        <v>53</v>
      </c>
      <c r="D101" s="9" t="s">
        <v>51</v>
      </c>
      <c r="E101" s="10" t="s">
        <v>87</v>
      </c>
      <c r="F101" s="18">
        <v>-170</v>
      </c>
      <c r="G101" s="64">
        <v>34</v>
      </c>
      <c r="H101" s="11">
        <v>-5</v>
      </c>
    </row>
    <row r="102" spans="1:8" ht="15" x14ac:dyDescent="0.25">
      <c r="A102" s="13">
        <v>101</v>
      </c>
      <c r="B102" s="24">
        <v>104</v>
      </c>
      <c r="C102" s="14" t="s">
        <v>164</v>
      </c>
      <c r="D102" s="14" t="s">
        <v>23</v>
      </c>
      <c r="E102" s="15" t="s">
        <v>23</v>
      </c>
      <c r="F102" s="16">
        <v>-172</v>
      </c>
      <c r="G102" s="65">
        <v>12</v>
      </c>
      <c r="H102" s="17">
        <v>-14.333333333333334</v>
      </c>
    </row>
    <row r="103" spans="1:8" ht="15" x14ac:dyDescent="0.25">
      <c r="A103" s="8">
        <v>102</v>
      </c>
      <c r="B103" s="23">
        <v>100</v>
      </c>
      <c r="C103" s="9" t="s">
        <v>173</v>
      </c>
      <c r="D103" s="9" t="s">
        <v>37</v>
      </c>
      <c r="E103" s="10" t="s">
        <v>37</v>
      </c>
      <c r="F103" s="18">
        <v>-178</v>
      </c>
      <c r="G103" s="64">
        <v>10</v>
      </c>
      <c r="H103" s="11">
        <v>-17.8</v>
      </c>
    </row>
    <row r="104" spans="1:8" ht="15" x14ac:dyDescent="0.25">
      <c r="A104" s="13">
        <v>103</v>
      </c>
      <c r="B104" s="24">
        <v>106</v>
      </c>
      <c r="C104" s="14" t="s">
        <v>168</v>
      </c>
      <c r="D104" s="14" t="s">
        <v>119</v>
      </c>
      <c r="E104" s="15" t="s">
        <v>150</v>
      </c>
      <c r="F104" s="16">
        <v>-182</v>
      </c>
      <c r="G104" s="65">
        <v>24</v>
      </c>
      <c r="H104" s="17">
        <v>-7.583333333333333</v>
      </c>
    </row>
    <row r="105" spans="1:8" ht="15" x14ac:dyDescent="0.25">
      <c r="A105" s="8">
        <v>104</v>
      </c>
      <c r="B105" s="23">
        <v>88</v>
      </c>
      <c r="C105" s="9" t="s">
        <v>131</v>
      </c>
      <c r="D105" s="9" t="s">
        <v>84</v>
      </c>
      <c r="E105" s="10" t="s">
        <v>84</v>
      </c>
      <c r="F105" s="18">
        <v>-188</v>
      </c>
      <c r="G105" s="64">
        <v>28</v>
      </c>
      <c r="H105" s="11">
        <v>-6.7142857142857144</v>
      </c>
    </row>
    <row r="106" spans="1:8" ht="15" x14ac:dyDescent="0.25">
      <c r="A106" s="13">
        <v>105</v>
      </c>
      <c r="B106" s="24">
        <v>105</v>
      </c>
      <c r="C106" s="14" t="s">
        <v>44</v>
      </c>
      <c r="D106" s="14" t="s">
        <v>42</v>
      </c>
      <c r="E106" s="15" t="s">
        <v>42</v>
      </c>
      <c r="F106" s="16">
        <v>-190</v>
      </c>
      <c r="G106" s="65">
        <v>20</v>
      </c>
      <c r="H106" s="17">
        <v>-9.5</v>
      </c>
    </row>
    <row r="107" spans="1:8" ht="15" x14ac:dyDescent="0.25">
      <c r="A107" s="8">
        <v>106</v>
      </c>
      <c r="B107" s="23">
        <v>97</v>
      </c>
      <c r="C107" s="9" t="s">
        <v>52</v>
      </c>
      <c r="D107" s="9" t="s">
        <v>51</v>
      </c>
      <c r="E107" s="10" t="s">
        <v>87</v>
      </c>
      <c r="F107" s="18">
        <v>-199</v>
      </c>
      <c r="G107" s="64">
        <v>24</v>
      </c>
      <c r="H107" s="11">
        <v>-8.2916666666666661</v>
      </c>
    </row>
    <row r="108" spans="1:8" ht="15" x14ac:dyDescent="0.25">
      <c r="A108" s="13">
        <v>107</v>
      </c>
      <c r="B108" s="24">
        <v>86</v>
      </c>
      <c r="C108" s="14" t="s">
        <v>106</v>
      </c>
      <c r="D108" s="14" t="s">
        <v>14</v>
      </c>
      <c r="E108" s="15" t="s">
        <v>14</v>
      </c>
      <c r="F108" s="16">
        <v>-203</v>
      </c>
      <c r="G108" s="65">
        <v>28</v>
      </c>
      <c r="H108" s="17">
        <v>-7.25</v>
      </c>
    </row>
    <row r="109" spans="1:8" ht="15" x14ac:dyDescent="0.25">
      <c r="A109" s="8">
        <v>108</v>
      </c>
      <c r="B109" s="23">
        <v>108</v>
      </c>
      <c r="C109" s="9" t="s">
        <v>36</v>
      </c>
      <c r="D109" s="9" t="s">
        <v>34</v>
      </c>
      <c r="E109" s="10" t="s">
        <v>86</v>
      </c>
      <c r="F109" s="18">
        <v>-212</v>
      </c>
      <c r="G109" s="64">
        <v>37</v>
      </c>
      <c r="H109" s="11">
        <v>-5.7297297297297298</v>
      </c>
    </row>
    <row r="110" spans="1:8" ht="15" x14ac:dyDescent="0.25">
      <c r="A110" s="13">
        <v>109</v>
      </c>
      <c r="B110" s="24">
        <v>107</v>
      </c>
      <c r="C110" s="14" t="s">
        <v>123</v>
      </c>
      <c r="D110" s="14" t="s">
        <v>119</v>
      </c>
      <c r="E110" s="15" t="s">
        <v>149</v>
      </c>
      <c r="F110" s="16">
        <v>-214</v>
      </c>
      <c r="G110" s="65">
        <v>24</v>
      </c>
      <c r="H110" s="17">
        <v>-8.9166666666666661</v>
      </c>
    </row>
    <row r="111" spans="1:8" ht="15" x14ac:dyDescent="0.25">
      <c r="A111" s="8">
        <v>110</v>
      </c>
      <c r="B111" s="23">
        <v>110</v>
      </c>
      <c r="C111" s="9" t="s">
        <v>41</v>
      </c>
      <c r="D111" s="9" t="s">
        <v>37</v>
      </c>
      <c r="E111" s="10" t="s">
        <v>37</v>
      </c>
      <c r="F111" s="18">
        <v>-258</v>
      </c>
      <c r="G111" s="64">
        <v>26</v>
      </c>
      <c r="H111" s="11">
        <v>-9.9230769230769234</v>
      </c>
    </row>
    <row r="112" spans="1:8" ht="15" x14ac:dyDescent="0.25">
      <c r="A112" s="13">
        <v>111</v>
      </c>
      <c r="B112" s="24">
        <v>109</v>
      </c>
      <c r="C112" s="14" t="s">
        <v>31</v>
      </c>
      <c r="D112" s="14" t="s">
        <v>29</v>
      </c>
      <c r="E112" s="15" t="s">
        <v>85</v>
      </c>
      <c r="F112" s="16">
        <v>-262</v>
      </c>
      <c r="G112" s="65">
        <v>31</v>
      </c>
      <c r="H112" s="17">
        <v>-8.4516129032258061</v>
      </c>
    </row>
    <row r="113" spans="1:8" ht="15" x14ac:dyDescent="0.25">
      <c r="A113" s="8">
        <v>112</v>
      </c>
      <c r="B113" s="23">
        <v>101</v>
      </c>
      <c r="C113" s="9" t="s">
        <v>145</v>
      </c>
      <c r="D113" s="9" t="s">
        <v>51</v>
      </c>
      <c r="E113" s="10" t="s">
        <v>87</v>
      </c>
      <c r="F113" s="18">
        <v>-317</v>
      </c>
      <c r="G113" s="64">
        <v>21</v>
      </c>
      <c r="H113" s="11">
        <v>-15.095238095238095</v>
      </c>
    </row>
    <row r="114" spans="1:8" ht="15" x14ac:dyDescent="0.25">
      <c r="A114" s="13">
        <v>113</v>
      </c>
      <c r="B114" s="24">
        <v>111</v>
      </c>
      <c r="C114" s="14" t="s">
        <v>109</v>
      </c>
      <c r="D114" s="14" t="s">
        <v>151</v>
      </c>
      <c r="E114" s="15" t="s">
        <v>80</v>
      </c>
      <c r="F114" s="16">
        <v>-318</v>
      </c>
      <c r="G114" s="65">
        <v>15</v>
      </c>
      <c r="H114" s="17">
        <v>-21.2</v>
      </c>
    </row>
    <row r="115" spans="1:8" x14ac:dyDescent="0.2">
      <c r="H115" s="19"/>
    </row>
    <row r="116" spans="1:8" x14ac:dyDescent="0.2">
      <c r="H116" s="19"/>
    </row>
    <row r="117" spans="1:8" x14ac:dyDescent="0.2">
      <c r="H117" s="19"/>
    </row>
    <row r="118" spans="1:8" x14ac:dyDescent="0.2">
      <c r="H118" s="19"/>
    </row>
    <row r="119" spans="1:8" x14ac:dyDescent="0.2">
      <c r="H119" s="19"/>
    </row>
    <row r="120" spans="1:8" x14ac:dyDescent="0.2">
      <c r="H120" s="19"/>
    </row>
    <row r="121" spans="1:8" x14ac:dyDescent="0.2">
      <c r="H121" s="19"/>
    </row>
  </sheetData>
  <conditionalFormatting sqref="C2:C114">
    <cfRule type="duplicateValues" dxfId="6" priority="16" stopIfTrue="1"/>
  </conditionalFormatting>
  <pageMargins left="0.4" right="0.32" top="0.78740157499999996" bottom="0.78740157499999996" header="0.3" footer="0.3"/>
  <pageSetup paperSize="9" scale="9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452C-F17A-44F9-BE4A-0C32A1E54F50}">
  <dimension ref="A1:XFD134"/>
  <sheetViews>
    <sheetView zoomScaleNormal="100" workbookViewId="0">
      <pane xSplit="5" ySplit="1" topLeftCell="AV32" activePane="bottomRight" state="frozen"/>
      <selection pane="topRight" activeCell="F1" sqref="F1"/>
      <selection pane="bottomLeft" activeCell="A2" sqref="A2"/>
      <selection pane="bottomRight" activeCell="I137" sqref="I137"/>
    </sheetView>
  </sheetViews>
  <sheetFormatPr baseColWidth="10" defaultRowHeight="15" x14ac:dyDescent="0.25"/>
  <cols>
    <col min="1" max="1" width="23.140625" style="28" bestFit="1" customWidth="1"/>
    <col min="2" max="2" width="20.5703125" style="28" bestFit="1" customWidth="1"/>
    <col min="3" max="3" width="9.7109375" style="28" bestFit="1" customWidth="1"/>
    <col min="4" max="4" width="8.42578125" style="30" bestFit="1" customWidth="1"/>
    <col min="5" max="5" width="8.42578125" style="28" bestFit="1" customWidth="1"/>
    <col min="6" max="9" width="5.140625" style="28" bestFit="1" customWidth="1"/>
    <col min="10" max="10" width="6.140625" style="30" bestFit="1" customWidth="1"/>
    <col min="11" max="11" width="4.5703125" style="82" bestFit="1" customWidth="1"/>
    <col min="12" max="15" width="5.140625" style="28" bestFit="1" customWidth="1"/>
    <col min="16" max="16" width="6.140625" style="30" bestFit="1" customWidth="1"/>
    <col min="17" max="17" width="4.5703125" style="82" bestFit="1" customWidth="1"/>
    <col min="18" max="21" width="5.140625" style="28" bestFit="1" customWidth="1"/>
    <col min="22" max="22" width="6.140625" style="30" bestFit="1" customWidth="1"/>
    <col min="23" max="23" width="4.5703125" style="82" bestFit="1" customWidth="1"/>
    <col min="24" max="27" width="5.140625" style="28" bestFit="1" customWidth="1"/>
    <col min="28" max="28" width="6.140625" style="30" bestFit="1" customWidth="1"/>
    <col min="29" max="29" width="4.5703125" style="82" bestFit="1" customWidth="1"/>
    <col min="30" max="33" width="5.140625" style="28" bestFit="1" customWidth="1"/>
    <col min="34" max="34" width="6.140625" style="30" bestFit="1" customWidth="1"/>
    <col min="35" max="35" width="4.5703125" style="82" bestFit="1" customWidth="1"/>
    <col min="36" max="39" width="5.140625" style="28" bestFit="1" customWidth="1"/>
    <col min="40" max="40" width="6.140625" style="30" bestFit="1" customWidth="1"/>
    <col min="41" max="41" width="4.5703125" style="82" bestFit="1" customWidth="1"/>
    <col min="42" max="45" width="5.140625" style="28" bestFit="1" customWidth="1"/>
    <col min="46" max="46" width="6.140625" style="30" bestFit="1" customWidth="1"/>
    <col min="47" max="47" width="4.5703125" style="82" bestFit="1" customWidth="1"/>
    <col min="48" max="51" width="5.140625" style="28" bestFit="1" customWidth="1"/>
    <col min="52" max="52" width="6.140625" style="28" bestFit="1" customWidth="1"/>
    <col min="53" max="53" width="4.5703125" style="82" bestFit="1" customWidth="1"/>
    <col min="54" max="57" width="5.140625" style="28" bestFit="1" customWidth="1"/>
    <col min="58" max="58" width="6.140625" style="28" bestFit="1" customWidth="1"/>
    <col min="59" max="59" width="4.5703125" style="82" bestFit="1" customWidth="1"/>
    <col min="60" max="63" width="5.140625" style="28" bestFit="1" customWidth="1"/>
    <col min="64" max="64" width="6.140625" style="28" bestFit="1" customWidth="1"/>
    <col min="65" max="65" width="4.5703125" style="82" bestFit="1" customWidth="1"/>
    <col min="66" max="86" width="11.42578125" style="27"/>
    <col min="87" max="16384" width="11.42578125" style="28"/>
  </cols>
  <sheetData>
    <row r="1" spans="1:16384" s="26" customFormat="1" ht="26.25" thickBot="1" x14ac:dyDescent="0.25">
      <c r="A1" s="6" t="s">
        <v>0</v>
      </c>
      <c r="B1" s="6" t="s">
        <v>92</v>
      </c>
      <c r="C1" s="6" t="s">
        <v>61</v>
      </c>
      <c r="D1" s="29" t="s">
        <v>62</v>
      </c>
      <c r="E1" s="29" t="s">
        <v>63</v>
      </c>
      <c r="F1" s="4" t="s">
        <v>64</v>
      </c>
      <c r="G1" s="4" t="s">
        <v>65</v>
      </c>
      <c r="H1" s="4" t="s">
        <v>66</v>
      </c>
      <c r="I1" s="4" t="s">
        <v>67</v>
      </c>
      <c r="J1" s="5" t="s">
        <v>68</v>
      </c>
      <c r="K1" s="79" t="s">
        <v>205</v>
      </c>
      <c r="L1" s="4" t="s">
        <v>64</v>
      </c>
      <c r="M1" s="4" t="s">
        <v>65</v>
      </c>
      <c r="N1" s="4" t="s">
        <v>66</v>
      </c>
      <c r="O1" s="4" t="s">
        <v>67</v>
      </c>
      <c r="P1" s="5" t="s">
        <v>69</v>
      </c>
      <c r="Q1" s="79" t="s">
        <v>205</v>
      </c>
      <c r="R1" s="4" t="s">
        <v>64</v>
      </c>
      <c r="S1" s="4" t="s">
        <v>65</v>
      </c>
      <c r="T1" s="4" t="s">
        <v>66</v>
      </c>
      <c r="U1" s="4" t="s">
        <v>67</v>
      </c>
      <c r="V1" s="5" t="s">
        <v>70</v>
      </c>
      <c r="W1" s="79" t="s">
        <v>205</v>
      </c>
      <c r="X1" s="4" t="s">
        <v>64</v>
      </c>
      <c r="Y1" s="4" t="s">
        <v>65</v>
      </c>
      <c r="Z1" s="4" t="s">
        <v>66</v>
      </c>
      <c r="AA1" s="4" t="s">
        <v>67</v>
      </c>
      <c r="AB1" s="5" t="s">
        <v>71</v>
      </c>
      <c r="AC1" s="79" t="s">
        <v>205</v>
      </c>
      <c r="AD1" s="4" t="s">
        <v>64</v>
      </c>
      <c r="AE1" s="4" t="s">
        <v>65</v>
      </c>
      <c r="AF1" s="4" t="s">
        <v>66</v>
      </c>
      <c r="AG1" s="4" t="s">
        <v>67</v>
      </c>
      <c r="AH1" s="5" t="s">
        <v>72</v>
      </c>
      <c r="AI1" s="79" t="s">
        <v>205</v>
      </c>
      <c r="AJ1" s="4" t="s">
        <v>64</v>
      </c>
      <c r="AK1" s="4" t="s">
        <v>65</v>
      </c>
      <c r="AL1" s="4" t="s">
        <v>66</v>
      </c>
      <c r="AM1" s="4" t="s">
        <v>67</v>
      </c>
      <c r="AN1" s="5" t="s">
        <v>73</v>
      </c>
      <c r="AO1" s="79" t="s">
        <v>205</v>
      </c>
      <c r="AP1" s="4" t="s">
        <v>64</v>
      </c>
      <c r="AQ1" s="4" t="s">
        <v>65</v>
      </c>
      <c r="AR1" s="4" t="s">
        <v>66</v>
      </c>
      <c r="AS1" s="4" t="s">
        <v>67</v>
      </c>
      <c r="AT1" s="5" t="s">
        <v>74</v>
      </c>
      <c r="AU1" s="79" t="s">
        <v>205</v>
      </c>
      <c r="AV1" s="4" t="s">
        <v>64</v>
      </c>
      <c r="AW1" s="4" t="s">
        <v>65</v>
      </c>
      <c r="AX1" s="4" t="s">
        <v>66</v>
      </c>
      <c r="AY1" s="4" t="s">
        <v>67</v>
      </c>
      <c r="AZ1" s="5" t="s">
        <v>75</v>
      </c>
      <c r="BA1" s="79" t="s">
        <v>205</v>
      </c>
      <c r="BB1" s="4" t="s">
        <v>64</v>
      </c>
      <c r="BC1" s="4" t="s">
        <v>65</v>
      </c>
      <c r="BD1" s="4" t="s">
        <v>66</v>
      </c>
      <c r="BE1" s="4" t="s">
        <v>67</v>
      </c>
      <c r="BF1" s="5" t="s">
        <v>76</v>
      </c>
      <c r="BG1" s="79" t="s">
        <v>205</v>
      </c>
      <c r="BH1" s="4" t="s">
        <v>64</v>
      </c>
      <c r="BI1" s="4" t="s">
        <v>65</v>
      </c>
      <c r="BJ1" s="4" t="s">
        <v>66</v>
      </c>
      <c r="BK1" s="4" t="s">
        <v>67</v>
      </c>
      <c r="BL1" s="78" t="s">
        <v>77</v>
      </c>
      <c r="BM1" s="79" t="s">
        <v>205</v>
      </c>
    </row>
    <row r="2" spans="1:16384" s="2" customFormat="1" ht="12.75" x14ac:dyDescent="0.2">
      <c r="A2" s="67" t="s">
        <v>1</v>
      </c>
      <c r="B2" s="68" t="str">
        <f>CONCATENATE(A2,".1")</f>
        <v>B  FUEX.1</v>
      </c>
      <c r="C2" s="69">
        <v>8</v>
      </c>
      <c r="D2" s="83">
        <f t="shared" ref="D2:E33" si="0">+J2+P2+V2+AB2+AH2+AN2+AT2+AZ2+BF2+BL2</f>
        <v>-168</v>
      </c>
      <c r="E2" s="83">
        <f t="shared" si="0"/>
        <v>160</v>
      </c>
      <c r="F2" s="84"/>
      <c r="G2" s="84"/>
      <c r="H2" s="84"/>
      <c r="I2" s="84"/>
      <c r="J2" s="85">
        <f>SUMIF($B:$B,CONCATENATE($A2,".2"),J:J)</f>
        <v>45</v>
      </c>
      <c r="K2" s="86">
        <f>SUMIF($B:$B,CONCATENATE($A2,".2"),K:K)</f>
        <v>16</v>
      </c>
      <c r="L2" s="84"/>
      <c r="M2" s="84"/>
      <c r="N2" s="84"/>
      <c r="O2" s="84"/>
      <c r="P2" s="85">
        <f>SUMIF($B:$B,CONCATENATE($A2,".2"),P:P)</f>
        <v>-70</v>
      </c>
      <c r="Q2" s="86">
        <f>SUMIF($B:$B,CONCATENATE($A2,".2"),Q:Q)</f>
        <v>16</v>
      </c>
      <c r="R2" s="84"/>
      <c r="S2" s="84"/>
      <c r="T2" s="84"/>
      <c r="U2" s="84"/>
      <c r="V2" s="85">
        <f>SUMIF($B:$B,CONCATENATE($A2,".2"),V:V)</f>
        <v>8</v>
      </c>
      <c r="W2" s="86">
        <f>SUMIF($B:$B,CONCATENATE($A2,".2"),W:W)</f>
        <v>16</v>
      </c>
      <c r="X2" s="84"/>
      <c r="Y2" s="84"/>
      <c r="Z2" s="84"/>
      <c r="AA2" s="84"/>
      <c r="AB2" s="85">
        <f>SUMIF($B:$B,CONCATENATE($A2,".2"),AB:AB)</f>
        <v>234</v>
      </c>
      <c r="AC2" s="86">
        <f>SUMIF($B:$B,CONCATENATE($A2,".2"),AC:AC)</f>
        <v>16</v>
      </c>
      <c r="AD2" s="84"/>
      <c r="AE2" s="84"/>
      <c r="AF2" s="84"/>
      <c r="AG2" s="84"/>
      <c r="AH2" s="85">
        <f>SUMIF($B:$B,CONCATENATE($A2,".2"),AH:AH)</f>
        <v>-53</v>
      </c>
      <c r="AI2" s="86">
        <f>SUMIF($B:$B,CONCATENATE($A2,".2"),AI:AI)</f>
        <v>16</v>
      </c>
      <c r="AJ2" s="84"/>
      <c r="AK2" s="84"/>
      <c r="AL2" s="84"/>
      <c r="AM2" s="84"/>
      <c r="AN2" s="85">
        <f>SUMIF($B:$B,CONCATENATE($A2,".2"),AN:AN)</f>
        <v>-32</v>
      </c>
      <c r="AO2" s="86">
        <f>SUMIF($B:$B,CONCATENATE($A2,".2"),AO:AO)</f>
        <v>16</v>
      </c>
      <c r="AP2" s="84"/>
      <c r="AQ2" s="84"/>
      <c r="AR2" s="84"/>
      <c r="AS2" s="84"/>
      <c r="AT2" s="85">
        <f>SUMIF($B:$B,CONCATENATE($A2,".2"),AT:AT)</f>
        <v>-73</v>
      </c>
      <c r="AU2" s="86">
        <f>SUMIF($B:$B,CONCATENATE($A2,".2"),AU:AU)</f>
        <v>16</v>
      </c>
      <c r="AV2" s="84"/>
      <c r="AW2" s="84"/>
      <c r="AX2" s="84"/>
      <c r="AY2" s="84"/>
      <c r="AZ2" s="85">
        <f>SUMIF($B:$B,CONCATENATE($A2,".2"),AZ:AZ)</f>
        <v>-104</v>
      </c>
      <c r="BA2" s="86">
        <f>SUMIF($B:$B,CONCATENATE($A2,".2"),BA:BA)</f>
        <v>16</v>
      </c>
      <c r="BB2" s="84"/>
      <c r="BC2" s="84"/>
      <c r="BD2" s="84"/>
      <c r="BE2" s="84"/>
      <c r="BF2" s="85">
        <f>SUMIF($B:$B,CONCATENATE($A2,".2"),BF:BF)</f>
        <v>-23</v>
      </c>
      <c r="BG2" s="86">
        <f>SUMIF($B:$B,CONCATENATE($A2,".2"),BG:BG)</f>
        <v>16</v>
      </c>
      <c r="BH2" s="84"/>
      <c r="BI2" s="84"/>
      <c r="BJ2" s="84"/>
      <c r="BK2" s="84"/>
      <c r="BL2" s="85">
        <f>SUMIF($B:$B,CONCATENATE($A2,".2"),BL:BL)</f>
        <v>-100</v>
      </c>
      <c r="BM2" s="86">
        <f>SUMIF($B:$B,CONCATENATE($A2,".2"),BM:BM)</f>
        <v>16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pans="1:16384" s="3" customFormat="1" ht="12.75" x14ac:dyDescent="0.2">
      <c r="A3" s="12" t="s">
        <v>158</v>
      </c>
      <c r="B3" s="71" t="s">
        <v>99</v>
      </c>
      <c r="C3" s="12" t="str">
        <f>VLOOKUP(A3,[1]MITGLA!$A$2:$H$2000,8,0)</f>
        <v>B  FUEX</v>
      </c>
      <c r="D3" s="87">
        <f t="shared" si="0"/>
        <v>48</v>
      </c>
      <c r="E3" s="88">
        <f t="shared" si="0"/>
        <v>22</v>
      </c>
      <c r="F3" s="88"/>
      <c r="G3" s="88"/>
      <c r="H3" s="88"/>
      <c r="I3" s="88"/>
      <c r="J3" s="88">
        <f t="shared" ref="J3:J10" si="1">+I3+H3+G3+F3</f>
        <v>0</v>
      </c>
      <c r="K3" s="89">
        <f t="shared" ref="K3:K10" si="2">COUNT(F3:I3)</f>
        <v>0</v>
      </c>
      <c r="L3" s="88"/>
      <c r="M3" s="88"/>
      <c r="N3" s="88"/>
      <c r="O3" s="88"/>
      <c r="P3" s="88">
        <f t="shared" ref="P3:P10" si="3">+O3+N3+M3+L3</f>
        <v>0</v>
      </c>
      <c r="Q3" s="89">
        <f t="shared" ref="Q3:Q10" si="4">COUNT(L3:O3)</f>
        <v>0</v>
      </c>
      <c r="R3" s="88">
        <v>38</v>
      </c>
      <c r="S3" s="88">
        <v>-13</v>
      </c>
      <c r="T3" s="88">
        <v>-2</v>
      </c>
      <c r="U3" s="88">
        <v>21</v>
      </c>
      <c r="V3" s="88">
        <f t="shared" ref="V3:V10" si="5">+U3+T3+S3+R3</f>
        <v>44</v>
      </c>
      <c r="W3" s="89">
        <f t="shared" ref="W3:W10" si="6">COUNT(R3:U3)</f>
        <v>4</v>
      </c>
      <c r="X3" s="88">
        <v>53</v>
      </c>
      <c r="Y3" s="88">
        <v>43</v>
      </c>
      <c r="Z3" s="88">
        <v>-19</v>
      </c>
      <c r="AA3" s="88">
        <v>7</v>
      </c>
      <c r="AB3" s="88">
        <f t="shared" ref="AB3:AB10" si="7">+AA3+Z3+Y3+X3</f>
        <v>84</v>
      </c>
      <c r="AC3" s="89">
        <f t="shared" ref="AC3:AC10" si="8">COUNT(X3:AA3)</f>
        <v>4</v>
      </c>
      <c r="AD3" s="88">
        <v>4</v>
      </c>
      <c r="AE3" s="88">
        <v>-6</v>
      </c>
      <c r="AF3" s="88"/>
      <c r="AG3" s="88"/>
      <c r="AH3" s="88">
        <f t="shared" ref="AH3:AH10" si="9">+AG3+AF3+AE3+AD3</f>
        <v>-2</v>
      </c>
      <c r="AI3" s="89">
        <f t="shared" ref="AI3:AI10" si="10">COUNT(AD3:AG3)</f>
        <v>2</v>
      </c>
      <c r="AJ3" s="88">
        <v>-51</v>
      </c>
      <c r="AK3" s="88">
        <v>1</v>
      </c>
      <c r="AL3" s="88">
        <v>-5</v>
      </c>
      <c r="AM3" s="88">
        <v>3</v>
      </c>
      <c r="AN3" s="88">
        <f t="shared" ref="AN3:AN10" si="11">+AM3+AL3+AK3+AJ3</f>
        <v>-52</v>
      </c>
      <c r="AO3" s="89">
        <f t="shared" ref="AO3:AO10" si="12">COUNT(AJ3:AM3)</f>
        <v>4</v>
      </c>
      <c r="AP3" s="88">
        <v>5</v>
      </c>
      <c r="AQ3" s="88">
        <v>11</v>
      </c>
      <c r="AR3" s="88">
        <v>5</v>
      </c>
      <c r="AS3" s="88">
        <v>-21</v>
      </c>
      <c r="AT3" s="88">
        <f t="shared" ref="AT3:AT10" si="13">+AS3+AR3+AQ3+AP3</f>
        <v>0</v>
      </c>
      <c r="AU3" s="89">
        <f t="shared" ref="AU3:AU10" si="14">COUNT(AP3:AS3)</f>
        <v>4</v>
      </c>
      <c r="AV3" s="88">
        <v>-29</v>
      </c>
      <c r="AW3" s="88">
        <v>32</v>
      </c>
      <c r="AX3" s="88">
        <v>-22</v>
      </c>
      <c r="AY3" s="88">
        <v>-7</v>
      </c>
      <c r="AZ3" s="88">
        <f t="shared" ref="AZ3:AZ10" si="15">+AY3+AX3+AW3+AV3</f>
        <v>-26</v>
      </c>
      <c r="BA3" s="89">
        <f t="shared" ref="BA3:BA10" si="16">COUNT(AV3:AY3)</f>
        <v>4</v>
      </c>
      <c r="BB3" s="88"/>
      <c r="BC3" s="88"/>
      <c r="BD3" s="88"/>
      <c r="BE3" s="88"/>
      <c r="BF3" s="88">
        <f t="shared" ref="BF3:BF10" si="17">+BE3+BD3+BC3+BB3</f>
        <v>0</v>
      </c>
      <c r="BG3" s="89">
        <f t="shared" ref="BG3:BG10" si="18">COUNT(BB3:BE3)</f>
        <v>0</v>
      </c>
      <c r="BH3" s="88"/>
      <c r="BI3" s="88"/>
      <c r="BJ3" s="88"/>
      <c r="BK3" s="88"/>
      <c r="BL3" s="88">
        <f t="shared" ref="BL3:BL10" si="19">+BK3+BJ3+BI3+BH3</f>
        <v>0</v>
      </c>
      <c r="BM3" s="89">
        <f t="shared" ref="BM3:BM10" si="20">COUNT(BH3:BK3)</f>
        <v>0</v>
      </c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16384" s="3" customFormat="1" ht="12.75" x14ac:dyDescent="0.2">
      <c r="A4" s="74" t="s">
        <v>98</v>
      </c>
      <c r="B4" s="75" t="s">
        <v>99</v>
      </c>
      <c r="C4" s="74" t="str">
        <f>VLOOKUP(A4,[1]MITGLA!$A$2:$H$2000,8,0)</f>
        <v>B  FUEX</v>
      </c>
      <c r="D4" s="90">
        <f t="shared" si="0"/>
        <v>-96</v>
      </c>
      <c r="E4" s="91">
        <f t="shared" si="0"/>
        <v>22</v>
      </c>
      <c r="F4" s="91">
        <v>13</v>
      </c>
      <c r="G4" s="91">
        <v>6</v>
      </c>
      <c r="H4" s="91">
        <v>-5</v>
      </c>
      <c r="I4" s="91">
        <v>2</v>
      </c>
      <c r="J4" s="91">
        <f t="shared" si="1"/>
        <v>16</v>
      </c>
      <c r="K4" s="89">
        <f t="shared" si="2"/>
        <v>4</v>
      </c>
      <c r="L4" s="91">
        <v>-66</v>
      </c>
      <c r="M4" s="91">
        <v>28</v>
      </c>
      <c r="N4" s="91">
        <v>19</v>
      </c>
      <c r="O4" s="91">
        <v>-25</v>
      </c>
      <c r="P4" s="91">
        <f t="shared" si="3"/>
        <v>-44</v>
      </c>
      <c r="Q4" s="89">
        <f t="shared" si="4"/>
        <v>4</v>
      </c>
      <c r="R4" s="91"/>
      <c r="S4" s="91"/>
      <c r="T4" s="91"/>
      <c r="U4" s="91"/>
      <c r="V4" s="91">
        <f t="shared" si="5"/>
        <v>0</v>
      </c>
      <c r="W4" s="89">
        <f t="shared" si="6"/>
        <v>0</v>
      </c>
      <c r="X4" s="91"/>
      <c r="Y4" s="91"/>
      <c r="Z4" s="91"/>
      <c r="AA4" s="91"/>
      <c r="AB4" s="91">
        <f t="shared" si="7"/>
        <v>0</v>
      </c>
      <c r="AC4" s="89">
        <f t="shared" si="8"/>
        <v>0</v>
      </c>
      <c r="AD4" s="91"/>
      <c r="AE4" s="91"/>
      <c r="AF4" s="91"/>
      <c r="AG4" s="91"/>
      <c r="AH4" s="91">
        <f t="shared" si="9"/>
        <v>0</v>
      </c>
      <c r="AI4" s="89">
        <f t="shared" si="10"/>
        <v>0</v>
      </c>
      <c r="AJ4" s="91"/>
      <c r="AK4" s="91"/>
      <c r="AL4" s="91"/>
      <c r="AM4" s="91"/>
      <c r="AN4" s="91">
        <f t="shared" si="11"/>
        <v>0</v>
      </c>
      <c r="AO4" s="89">
        <f t="shared" si="12"/>
        <v>0</v>
      </c>
      <c r="AP4" s="91">
        <v>-31</v>
      </c>
      <c r="AQ4" s="91">
        <v>21</v>
      </c>
      <c r="AR4" s="91"/>
      <c r="AS4" s="91"/>
      <c r="AT4" s="91">
        <f t="shared" si="13"/>
        <v>-10</v>
      </c>
      <c r="AU4" s="89">
        <f t="shared" si="14"/>
        <v>2</v>
      </c>
      <c r="AV4" s="91">
        <v>30</v>
      </c>
      <c r="AW4" s="91">
        <v>-11</v>
      </c>
      <c r="AX4" s="91">
        <v>21</v>
      </c>
      <c r="AY4" s="91">
        <v>-1</v>
      </c>
      <c r="AZ4" s="91">
        <f t="shared" si="15"/>
        <v>39</v>
      </c>
      <c r="BA4" s="89">
        <f t="shared" si="16"/>
        <v>4</v>
      </c>
      <c r="BB4" s="91">
        <v>10</v>
      </c>
      <c r="BC4" s="91">
        <v>-23</v>
      </c>
      <c r="BD4" s="91">
        <v>-50</v>
      </c>
      <c r="BE4" s="91">
        <v>-28</v>
      </c>
      <c r="BF4" s="91">
        <f t="shared" si="17"/>
        <v>-91</v>
      </c>
      <c r="BG4" s="89">
        <f t="shared" si="18"/>
        <v>4</v>
      </c>
      <c r="BH4" s="91">
        <v>-4</v>
      </c>
      <c r="BI4" s="91">
        <v>0</v>
      </c>
      <c r="BJ4" s="91">
        <v>1</v>
      </c>
      <c r="BK4" s="91">
        <v>-3</v>
      </c>
      <c r="BL4" s="91">
        <f t="shared" si="19"/>
        <v>-6</v>
      </c>
      <c r="BM4" s="89">
        <f t="shared" si="20"/>
        <v>4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16384" s="3" customFormat="1" ht="12.75" x14ac:dyDescent="0.2">
      <c r="A5" s="12" t="s">
        <v>100</v>
      </c>
      <c r="B5" s="71" t="s">
        <v>99</v>
      </c>
      <c r="C5" s="12" t="str">
        <f>VLOOKUP(A5,[1]MITGLA!$A$2:$H$2000,8,0)</f>
        <v>B  FUEX</v>
      </c>
      <c r="D5" s="87">
        <f t="shared" si="0"/>
        <v>-2</v>
      </c>
      <c r="E5" s="88">
        <f t="shared" si="0"/>
        <v>2</v>
      </c>
      <c r="F5" s="88">
        <v>4</v>
      </c>
      <c r="G5" s="88">
        <v>-6</v>
      </c>
      <c r="H5" s="88"/>
      <c r="I5" s="88"/>
      <c r="J5" s="88">
        <f t="shared" si="1"/>
        <v>-2</v>
      </c>
      <c r="K5" s="89">
        <f t="shared" si="2"/>
        <v>2</v>
      </c>
      <c r="L5" s="88"/>
      <c r="M5" s="88"/>
      <c r="N5" s="88"/>
      <c r="O5" s="88"/>
      <c r="P5" s="88">
        <f t="shared" si="3"/>
        <v>0</v>
      </c>
      <c r="Q5" s="89">
        <f t="shared" si="4"/>
        <v>0</v>
      </c>
      <c r="R5" s="88"/>
      <c r="S5" s="88"/>
      <c r="T5" s="88"/>
      <c r="U5" s="88"/>
      <c r="V5" s="88">
        <f t="shared" si="5"/>
        <v>0</v>
      </c>
      <c r="W5" s="89">
        <f t="shared" si="6"/>
        <v>0</v>
      </c>
      <c r="X5" s="88"/>
      <c r="Y5" s="88"/>
      <c r="Z5" s="88"/>
      <c r="AA5" s="88"/>
      <c r="AB5" s="88">
        <f t="shared" si="7"/>
        <v>0</v>
      </c>
      <c r="AC5" s="89">
        <f t="shared" si="8"/>
        <v>0</v>
      </c>
      <c r="AD5" s="88"/>
      <c r="AE5" s="88"/>
      <c r="AF5" s="88"/>
      <c r="AG5" s="88"/>
      <c r="AH5" s="88">
        <f t="shared" si="9"/>
        <v>0</v>
      </c>
      <c r="AI5" s="89">
        <f t="shared" si="10"/>
        <v>0</v>
      </c>
      <c r="AJ5" s="88"/>
      <c r="AK5" s="88"/>
      <c r="AL5" s="88"/>
      <c r="AM5" s="88"/>
      <c r="AN5" s="88">
        <f t="shared" si="11"/>
        <v>0</v>
      </c>
      <c r="AO5" s="89">
        <f t="shared" si="12"/>
        <v>0</v>
      </c>
      <c r="AP5" s="88"/>
      <c r="AQ5" s="88"/>
      <c r="AR5" s="88"/>
      <c r="AS5" s="88"/>
      <c r="AT5" s="88">
        <f t="shared" si="13"/>
        <v>0</v>
      </c>
      <c r="AU5" s="89">
        <f t="shared" si="14"/>
        <v>0</v>
      </c>
      <c r="AV5" s="88"/>
      <c r="AW5" s="88"/>
      <c r="AX5" s="88"/>
      <c r="AY5" s="88"/>
      <c r="AZ5" s="88">
        <f t="shared" si="15"/>
        <v>0</v>
      </c>
      <c r="BA5" s="89">
        <f t="shared" si="16"/>
        <v>0</v>
      </c>
      <c r="BB5" s="88"/>
      <c r="BC5" s="88"/>
      <c r="BD5" s="88"/>
      <c r="BE5" s="88"/>
      <c r="BF5" s="88">
        <f t="shared" si="17"/>
        <v>0</v>
      </c>
      <c r="BG5" s="89">
        <f t="shared" si="18"/>
        <v>0</v>
      </c>
      <c r="BH5" s="88"/>
      <c r="BI5" s="88"/>
      <c r="BJ5" s="88"/>
      <c r="BK5" s="88"/>
      <c r="BL5" s="88">
        <f t="shared" si="19"/>
        <v>0</v>
      </c>
      <c r="BM5" s="89">
        <f t="shared" si="20"/>
        <v>0</v>
      </c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16384" s="3" customFormat="1" ht="12.75" x14ac:dyDescent="0.2">
      <c r="A6" s="74" t="s">
        <v>2</v>
      </c>
      <c r="B6" s="75" t="s">
        <v>99</v>
      </c>
      <c r="C6" s="74" t="str">
        <f>VLOOKUP(A6,[1]MITGLA!$A$2:$H$2000,8,0)</f>
        <v>B  FUEX</v>
      </c>
      <c r="D6" s="90">
        <f t="shared" si="0"/>
        <v>85</v>
      </c>
      <c r="E6" s="91">
        <f t="shared" si="0"/>
        <v>24</v>
      </c>
      <c r="F6" s="91"/>
      <c r="G6" s="91"/>
      <c r="H6" s="91"/>
      <c r="I6" s="91"/>
      <c r="J6" s="91">
        <f t="shared" si="1"/>
        <v>0</v>
      </c>
      <c r="K6" s="89">
        <f t="shared" si="2"/>
        <v>0</v>
      </c>
      <c r="L6" s="91">
        <v>-16</v>
      </c>
      <c r="M6" s="91">
        <v>-19</v>
      </c>
      <c r="N6" s="91">
        <v>12</v>
      </c>
      <c r="O6" s="91">
        <v>7</v>
      </c>
      <c r="P6" s="91">
        <f t="shared" si="3"/>
        <v>-16</v>
      </c>
      <c r="Q6" s="89">
        <f t="shared" si="4"/>
        <v>4</v>
      </c>
      <c r="R6" s="91">
        <v>4</v>
      </c>
      <c r="S6" s="91">
        <v>15</v>
      </c>
      <c r="T6" s="91">
        <v>14</v>
      </c>
      <c r="U6" s="91">
        <v>14</v>
      </c>
      <c r="V6" s="91">
        <f t="shared" si="5"/>
        <v>47</v>
      </c>
      <c r="W6" s="89">
        <f t="shared" si="6"/>
        <v>4</v>
      </c>
      <c r="X6" s="91">
        <v>42</v>
      </c>
      <c r="Y6" s="91">
        <v>49</v>
      </c>
      <c r="Z6" s="91">
        <v>-6</v>
      </c>
      <c r="AA6" s="91">
        <v>39</v>
      </c>
      <c r="AB6" s="91">
        <f t="shared" si="7"/>
        <v>124</v>
      </c>
      <c r="AC6" s="89">
        <f t="shared" si="8"/>
        <v>4</v>
      </c>
      <c r="AD6" s="91">
        <v>-7</v>
      </c>
      <c r="AE6" s="91">
        <v>-18</v>
      </c>
      <c r="AF6" s="91">
        <v>-6</v>
      </c>
      <c r="AG6" s="91">
        <v>0</v>
      </c>
      <c r="AH6" s="91">
        <f t="shared" si="9"/>
        <v>-31</v>
      </c>
      <c r="AI6" s="89">
        <f t="shared" si="10"/>
        <v>4</v>
      </c>
      <c r="AJ6" s="91"/>
      <c r="AK6" s="91"/>
      <c r="AL6" s="91">
        <v>5</v>
      </c>
      <c r="AM6" s="91">
        <v>-8</v>
      </c>
      <c r="AN6" s="91">
        <f t="shared" si="11"/>
        <v>-3</v>
      </c>
      <c r="AO6" s="89">
        <f t="shared" si="12"/>
        <v>2</v>
      </c>
      <c r="AP6" s="91">
        <v>5</v>
      </c>
      <c r="AQ6" s="91">
        <v>5</v>
      </c>
      <c r="AR6" s="91">
        <v>27</v>
      </c>
      <c r="AS6" s="91">
        <v>-31</v>
      </c>
      <c r="AT6" s="91">
        <f t="shared" si="13"/>
        <v>6</v>
      </c>
      <c r="AU6" s="89">
        <f t="shared" si="14"/>
        <v>4</v>
      </c>
      <c r="AV6" s="91"/>
      <c r="AW6" s="91"/>
      <c r="AX6" s="91">
        <v>-27</v>
      </c>
      <c r="AY6" s="91">
        <v>-15</v>
      </c>
      <c r="AZ6" s="91">
        <f t="shared" si="15"/>
        <v>-42</v>
      </c>
      <c r="BA6" s="89">
        <f t="shared" si="16"/>
        <v>2</v>
      </c>
      <c r="BB6" s="91"/>
      <c r="BC6" s="91"/>
      <c r="BD6" s="91"/>
      <c r="BE6" s="91"/>
      <c r="BF6" s="91">
        <f t="shared" si="17"/>
        <v>0</v>
      </c>
      <c r="BG6" s="89">
        <f t="shared" si="18"/>
        <v>0</v>
      </c>
      <c r="BH6" s="91"/>
      <c r="BI6" s="91"/>
      <c r="BJ6" s="91"/>
      <c r="BK6" s="91"/>
      <c r="BL6" s="91">
        <f t="shared" si="19"/>
        <v>0</v>
      </c>
      <c r="BM6" s="89">
        <f t="shared" si="20"/>
        <v>0</v>
      </c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16384" s="3" customFormat="1" ht="12.75" x14ac:dyDescent="0.2">
      <c r="A7" s="12" t="s">
        <v>211</v>
      </c>
      <c r="B7" s="71" t="s">
        <v>99</v>
      </c>
      <c r="C7" s="12" t="str">
        <f>VLOOKUP(A7,[1]MITGLA!$A$2:$H$2000,8,0)</f>
        <v>B  FUEX</v>
      </c>
      <c r="D7" s="87">
        <f t="shared" si="0"/>
        <v>-71</v>
      </c>
      <c r="E7" s="88">
        <f t="shared" si="0"/>
        <v>8</v>
      </c>
      <c r="F7" s="88"/>
      <c r="G7" s="88"/>
      <c r="H7" s="88"/>
      <c r="I7" s="88"/>
      <c r="J7" s="88">
        <f t="shared" si="1"/>
        <v>0</v>
      </c>
      <c r="K7" s="89">
        <f t="shared" si="2"/>
        <v>0</v>
      </c>
      <c r="L7" s="88"/>
      <c r="M7" s="88"/>
      <c r="N7" s="88"/>
      <c r="O7" s="88"/>
      <c r="P7" s="88">
        <f t="shared" si="3"/>
        <v>0</v>
      </c>
      <c r="Q7" s="89">
        <f t="shared" si="4"/>
        <v>0</v>
      </c>
      <c r="R7" s="88"/>
      <c r="S7" s="88"/>
      <c r="T7" s="88"/>
      <c r="U7" s="88"/>
      <c r="V7" s="88">
        <f t="shared" si="5"/>
        <v>0</v>
      </c>
      <c r="W7" s="89">
        <f t="shared" si="6"/>
        <v>0</v>
      </c>
      <c r="X7" s="88"/>
      <c r="Y7" s="88"/>
      <c r="Z7" s="88"/>
      <c r="AA7" s="88"/>
      <c r="AB7" s="88">
        <f t="shared" si="7"/>
        <v>0</v>
      </c>
      <c r="AC7" s="89">
        <f t="shared" si="8"/>
        <v>0</v>
      </c>
      <c r="AD7" s="88"/>
      <c r="AE7" s="88"/>
      <c r="AF7" s="88"/>
      <c r="AG7" s="88"/>
      <c r="AH7" s="88">
        <f t="shared" si="9"/>
        <v>0</v>
      </c>
      <c r="AI7" s="89">
        <f t="shared" si="10"/>
        <v>0</v>
      </c>
      <c r="AJ7" s="88"/>
      <c r="AK7" s="88"/>
      <c r="AL7" s="88"/>
      <c r="AM7" s="88"/>
      <c r="AN7" s="88">
        <f t="shared" si="11"/>
        <v>0</v>
      </c>
      <c r="AO7" s="89">
        <f t="shared" si="12"/>
        <v>0</v>
      </c>
      <c r="AP7" s="88"/>
      <c r="AQ7" s="88"/>
      <c r="AR7" s="88"/>
      <c r="AS7" s="88"/>
      <c r="AT7" s="88">
        <f t="shared" si="13"/>
        <v>0</v>
      </c>
      <c r="AU7" s="89">
        <f t="shared" si="14"/>
        <v>0</v>
      </c>
      <c r="AV7" s="88"/>
      <c r="AW7" s="88"/>
      <c r="AX7" s="88"/>
      <c r="AY7" s="88"/>
      <c r="AZ7" s="88">
        <f t="shared" si="15"/>
        <v>0</v>
      </c>
      <c r="BA7" s="89">
        <f t="shared" si="16"/>
        <v>0</v>
      </c>
      <c r="BB7" s="88">
        <v>-9</v>
      </c>
      <c r="BC7" s="88">
        <v>23</v>
      </c>
      <c r="BD7" s="88">
        <v>15</v>
      </c>
      <c r="BE7" s="88">
        <v>32</v>
      </c>
      <c r="BF7" s="88">
        <f t="shared" si="17"/>
        <v>61</v>
      </c>
      <c r="BG7" s="89">
        <f t="shared" si="18"/>
        <v>4</v>
      </c>
      <c r="BH7" s="88">
        <v>-9</v>
      </c>
      <c r="BI7" s="88">
        <v>-48</v>
      </c>
      <c r="BJ7" s="88">
        <v>-44</v>
      </c>
      <c r="BK7" s="88">
        <v>-31</v>
      </c>
      <c r="BL7" s="88">
        <f t="shared" si="19"/>
        <v>-132</v>
      </c>
      <c r="BM7" s="89">
        <f t="shared" si="20"/>
        <v>4</v>
      </c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16384" s="3" customFormat="1" ht="12.75" x14ac:dyDescent="0.2">
      <c r="A8" s="74" t="s">
        <v>101</v>
      </c>
      <c r="B8" s="75" t="s">
        <v>99</v>
      </c>
      <c r="C8" s="74" t="str">
        <f>VLOOKUP(A8,[1]MITGLA!$A$2:$H$2000,8,0)</f>
        <v>B  FUEX</v>
      </c>
      <c r="D8" s="90">
        <f t="shared" si="0"/>
        <v>-141</v>
      </c>
      <c r="E8" s="91">
        <f t="shared" si="0"/>
        <v>10</v>
      </c>
      <c r="F8" s="91">
        <v>1</v>
      </c>
      <c r="G8" s="91">
        <v>-5</v>
      </c>
      <c r="H8" s="91">
        <v>-38</v>
      </c>
      <c r="I8" s="91">
        <v>-50</v>
      </c>
      <c r="J8" s="91">
        <f t="shared" si="1"/>
        <v>-92</v>
      </c>
      <c r="K8" s="89">
        <f t="shared" si="2"/>
        <v>4</v>
      </c>
      <c r="L8" s="91"/>
      <c r="M8" s="91"/>
      <c r="N8" s="91"/>
      <c r="O8" s="91"/>
      <c r="P8" s="91">
        <f t="shared" si="3"/>
        <v>0</v>
      </c>
      <c r="Q8" s="89">
        <f t="shared" si="4"/>
        <v>0</v>
      </c>
      <c r="R8" s="91"/>
      <c r="S8" s="91"/>
      <c r="T8" s="91"/>
      <c r="U8" s="91"/>
      <c r="V8" s="91">
        <f t="shared" si="5"/>
        <v>0</v>
      </c>
      <c r="W8" s="89">
        <f t="shared" si="6"/>
        <v>0</v>
      </c>
      <c r="X8" s="91"/>
      <c r="Y8" s="91"/>
      <c r="Z8" s="91"/>
      <c r="AA8" s="91"/>
      <c r="AB8" s="91">
        <f t="shared" si="7"/>
        <v>0</v>
      </c>
      <c r="AC8" s="89">
        <f t="shared" si="8"/>
        <v>0</v>
      </c>
      <c r="AD8" s="91">
        <v>4</v>
      </c>
      <c r="AE8" s="91">
        <v>-5</v>
      </c>
      <c r="AF8" s="91">
        <v>-21</v>
      </c>
      <c r="AG8" s="91">
        <v>-8</v>
      </c>
      <c r="AH8" s="91">
        <f t="shared" si="9"/>
        <v>-30</v>
      </c>
      <c r="AI8" s="89">
        <f t="shared" si="10"/>
        <v>4</v>
      </c>
      <c r="AJ8" s="91">
        <v>-4</v>
      </c>
      <c r="AK8" s="91">
        <v>-15</v>
      </c>
      <c r="AL8" s="91"/>
      <c r="AM8" s="91"/>
      <c r="AN8" s="91">
        <f t="shared" si="11"/>
        <v>-19</v>
      </c>
      <c r="AO8" s="89">
        <f t="shared" si="12"/>
        <v>2</v>
      </c>
      <c r="AP8" s="91"/>
      <c r="AQ8" s="91"/>
      <c r="AR8" s="91"/>
      <c r="AS8" s="91"/>
      <c r="AT8" s="91">
        <f t="shared" si="13"/>
        <v>0</v>
      </c>
      <c r="AU8" s="89">
        <f t="shared" si="14"/>
        <v>0</v>
      </c>
      <c r="AV8" s="91"/>
      <c r="AW8" s="91"/>
      <c r="AX8" s="91"/>
      <c r="AY8" s="91"/>
      <c r="AZ8" s="91">
        <f t="shared" si="15"/>
        <v>0</v>
      </c>
      <c r="BA8" s="89">
        <f t="shared" si="16"/>
        <v>0</v>
      </c>
      <c r="BB8" s="91"/>
      <c r="BC8" s="91"/>
      <c r="BD8" s="91"/>
      <c r="BE8" s="91"/>
      <c r="BF8" s="91">
        <f t="shared" si="17"/>
        <v>0</v>
      </c>
      <c r="BG8" s="89">
        <f t="shared" si="18"/>
        <v>0</v>
      </c>
      <c r="BH8" s="91"/>
      <c r="BI8" s="91"/>
      <c r="BJ8" s="91"/>
      <c r="BK8" s="91"/>
      <c r="BL8" s="91">
        <f t="shared" si="19"/>
        <v>0</v>
      </c>
      <c r="BM8" s="89">
        <f t="shared" si="20"/>
        <v>0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16384" s="3" customFormat="1" ht="12.75" x14ac:dyDescent="0.2">
      <c r="A9" s="12" t="s">
        <v>3</v>
      </c>
      <c r="B9" s="71" t="s">
        <v>99</v>
      </c>
      <c r="C9" s="12" t="str">
        <f>VLOOKUP(A9,[1]MITGLA!$A$2:$H$2000,8,0)</f>
        <v>B  FUEX</v>
      </c>
      <c r="D9" s="87">
        <f t="shared" si="0"/>
        <v>21</v>
      </c>
      <c r="E9" s="88">
        <f t="shared" si="0"/>
        <v>34</v>
      </c>
      <c r="F9" s="88"/>
      <c r="G9" s="88"/>
      <c r="H9" s="88">
        <v>45</v>
      </c>
      <c r="I9" s="88">
        <v>37</v>
      </c>
      <c r="J9" s="88">
        <f t="shared" si="1"/>
        <v>82</v>
      </c>
      <c r="K9" s="89">
        <f t="shared" si="2"/>
        <v>2</v>
      </c>
      <c r="L9" s="88">
        <v>-69</v>
      </c>
      <c r="M9" s="88">
        <v>67</v>
      </c>
      <c r="N9" s="88">
        <v>-8</v>
      </c>
      <c r="O9" s="88">
        <v>-38</v>
      </c>
      <c r="P9" s="88">
        <f t="shared" si="3"/>
        <v>-48</v>
      </c>
      <c r="Q9" s="89">
        <f t="shared" si="4"/>
        <v>4</v>
      </c>
      <c r="R9" s="88">
        <v>-1</v>
      </c>
      <c r="S9" s="88">
        <v>-15</v>
      </c>
      <c r="T9" s="88">
        <v>-4</v>
      </c>
      <c r="U9" s="88">
        <v>-27</v>
      </c>
      <c r="V9" s="88">
        <f t="shared" si="5"/>
        <v>-47</v>
      </c>
      <c r="W9" s="89">
        <f t="shared" si="6"/>
        <v>4</v>
      </c>
      <c r="X9" s="88">
        <v>41</v>
      </c>
      <c r="Y9" s="88">
        <v>-26</v>
      </c>
      <c r="Z9" s="88">
        <v>18</v>
      </c>
      <c r="AA9" s="88">
        <v>-13</v>
      </c>
      <c r="AB9" s="88">
        <f t="shared" si="7"/>
        <v>20</v>
      </c>
      <c r="AC9" s="89">
        <f t="shared" si="8"/>
        <v>4</v>
      </c>
      <c r="AD9" s="88"/>
      <c r="AE9" s="88"/>
      <c r="AF9" s="88">
        <v>14</v>
      </c>
      <c r="AG9" s="88">
        <v>-24</v>
      </c>
      <c r="AH9" s="88">
        <f t="shared" si="9"/>
        <v>-10</v>
      </c>
      <c r="AI9" s="89">
        <f t="shared" si="10"/>
        <v>2</v>
      </c>
      <c r="AJ9" s="88">
        <v>-18</v>
      </c>
      <c r="AK9" s="88">
        <v>44</v>
      </c>
      <c r="AL9" s="88">
        <v>36</v>
      </c>
      <c r="AM9" s="88">
        <v>-34</v>
      </c>
      <c r="AN9" s="88">
        <f t="shared" si="11"/>
        <v>28</v>
      </c>
      <c r="AO9" s="89">
        <f t="shared" si="12"/>
        <v>4</v>
      </c>
      <c r="AP9" s="88"/>
      <c r="AQ9" s="88"/>
      <c r="AR9" s="88">
        <v>-26</v>
      </c>
      <c r="AS9" s="88">
        <v>14</v>
      </c>
      <c r="AT9" s="88">
        <f t="shared" si="13"/>
        <v>-12</v>
      </c>
      <c r="AU9" s="89">
        <f t="shared" si="14"/>
        <v>2</v>
      </c>
      <c r="AV9" s="88">
        <v>-21</v>
      </c>
      <c r="AW9" s="88">
        <v>-36</v>
      </c>
      <c r="AX9" s="88">
        <v>32</v>
      </c>
      <c r="AY9" s="88">
        <v>-22</v>
      </c>
      <c r="AZ9" s="88">
        <f t="shared" si="15"/>
        <v>-47</v>
      </c>
      <c r="BA9" s="89">
        <f t="shared" si="16"/>
        <v>4</v>
      </c>
      <c r="BB9" s="88">
        <v>-7</v>
      </c>
      <c r="BC9" s="88">
        <v>32</v>
      </c>
      <c r="BD9" s="88">
        <v>19</v>
      </c>
      <c r="BE9" s="88">
        <v>19</v>
      </c>
      <c r="BF9" s="88">
        <f t="shared" si="17"/>
        <v>63</v>
      </c>
      <c r="BG9" s="89">
        <f t="shared" si="18"/>
        <v>4</v>
      </c>
      <c r="BH9" s="88">
        <v>-11</v>
      </c>
      <c r="BI9" s="88">
        <v>11</v>
      </c>
      <c r="BJ9" s="88">
        <v>4</v>
      </c>
      <c r="BK9" s="88">
        <v>-12</v>
      </c>
      <c r="BL9" s="88">
        <f t="shared" si="19"/>
        <v>-8</v>
      </c>
      <c r="BM9" s="89">
        <f t="shared" si="20"/>
        <v>4</v>
      </c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16384" s="3" customFormat="1" ht="12.75" x14ac:dyDescent="0.2">
      <c r="A10" s="74" t="s">
        <v>4</v>
      </c>
      <c r="B10" s="75" t="s">
        <v>99</v>
      </c>
      <c r="C10" s="74" t="str">
        <f>VLOOKUP(A10,[1]MITGLA!$A$2:$H$2000,8,0)</f>
        <v>B  FUEX</v>
      </c>
      <c r="D10" s="90">
        <f t="shared" si="0"/>
        <v>-12</v>
      </c>
      <c r="E10" s="91">
        <f t="shared" si="0"/>
        <v>38</v>
      </c>
      <c r="F10" s="91">
        <v>10</v>
      </c>
      <c r="G10" s="91">
        <v>-18</v>
      </c>
      <c r="H10" s="91">
        <v>34</v>
      </c>
      <c r="I10" s="91">
        <v>15</v>
      </c>
      <c r="J10" s="91">
        <f t="shared" si="1"/>
        <v>41</v>
      </c>
      <c r="K10" s="89">
        <f t="shared" si="2"/>
        <v>4</v>
      </c>
      <c r="L10" s="91">
        <v>78</v>
      </c>
      <c r="M10" s="91">
        <v>-43</v>
      </c>
      <c r="N10" s="91">
        <v>-7</v>
      </c>
      <c r="O10" s="91">
        <v>10</v>
      </c>
      <c r="P10" s="91">
        <f t="shared" si="3"/>
        <v>38</v>
      </c>
      <c r="Q10" s="89">
        <f t="shared" si="4"/>
        <v>4</v>
      </c>
      <c r="R10" s="91">
        <v>33</v>
      </c>
      <c r="S10" s="91">
        <v>12</v>
      </c>
      <c r="T10" s="91">
        <v>-54</v>
      </c>
      <c r="U10" s="91">
        <v>-27</v>
      </c>
      <c r="V10" s="91">
        <f t="shared" si="5"/>
        <v>-36</v>
      </c>
      <c r="W10" s="89">
        <f t="shared" si="6"/>
        <v>4</v>
      </c>
      <c r="X10" s="91">
        <v>-8</v>
      </c>
      <c r="Y10" s="91">
        <v>38</v>
      </c>
      <c r="Z10" s="91">
        <v>-28</v>
      </c>
      <c r="AA10" s="91">
        <v>4</v>
      </c>
      <c r="AB10" s="91">
        <f t="shared" si="7"/>
        <v>6</v>
      </c>
      <c r="AC10" s="89">
        <f t="shared" si="8"/>
        <v>4</v>
      </c>
      <c r="AD10" s="91">
        <v>11</v>
      </c>
      <c r="AE10" s="91">
        <v>39</v>
      </c>
      <c r="AF10" s="91">
        <v>2</v>
      </c>
      <c r="AG10" s="91">
        <v>-32</v>
      </c>
      <c r="AH10" s="91">
        <f t="shared" si="9"/>
        <v>20</v>
      </c>
      <c r="AI10" s="89">
        <f t="shared" si="10"/>
        <v>4</v>
      </c>
      <c r="AJ10" s="91">
        <v>6</v>
      </c>
      <c r="AK10" s="91">
        <v>19</v>
      </c>
      <c r="AL10" s="91">
        <v>36</v>
      </c>
      <c r="AM10" s="91">
        <v>-47</v>
      </c>
      <c r="AN10" s="91">
        <f t="shared" si="11"/>
        <v>14</v>
      </c>
      <c r="AO10" s="89">
        <f t="shared" si="12"/>
        <v>4</v>
      </c>
      <c r="AP10" s="91">
        <v>-18</v>
      </c>
      <c r="AQ10" s="91">
        <v>-16</v>
      </c>
      <c r="AR10" s="91">
        <v>-26</v>
      </c>
      <c r="AS10" s="91">
        <v>3</v>
      </c>
      <c r="AT10" s="91">
        <f t="shared" si="13"/>
        <v>-57</v>
      </c>
      <c r="AU10" s="89">
        <f t="shared" si="14"/>
        <v>4</v>
      </c>
      <c r="AV10" s="91">
        <v>-16</v>
      </c>
      <c r="AW10" s="91">
        <v>-12</v>
      </c>
      <c r="AX10" s="91"/>
      <c r="AY10" s="91"/>
      <c r="AZ10" s="91">
        <f t="shared" si="15"/>
        <v>-28</v>
      </c>
      <c r="BA10" s="89">
        <f t="shared" si="16"/>
        <v>2</v>
      </c>
      <c r="BB10" s="91">
        <v>-2</v>
      </c>
      <c r="BC10" s="91">
        <v>-39</v>
      </c>
      <c r="BD10" s="91">
        <v>7</v>
      </c>
      <c r="BE10" s="91">
        <v>-22</v>
      </c>
      <c r="BF10" s="91">
        <f t="shared" si="17"/>
        <v>-56</v>
      </c>
      <c r="BG10" s="89">
        <f t="shared" si="18"/>
        <v>4</v>
      </c>
      <c r="BH10" s="91">
        <v>36</v>
      </c>
      <c r="BI10" s="91">
        <v>43</v>
      </c>
      <c r="BJ10" s="91">
        <v>2</v>
      </c>
      <c r="BK10" s="91">
        <v>-35</v>
      </c>
      <c r="BL10" s="91">
        <f t="shared" si="19"/>
        <v>46</v>
      </c>
      <c r="BM10" s="89">
        <f t="shared" si="20"/>
        <v>4</v>
      </c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16384" s="3" customFormat="1" ht="12.75" x14ac:dyDescent="0.2">
      <c r="A11" s="67" t="s">
        <v>5</v>
      </c>
      <c r="B11" s="68" t="str">
        <f>CONCATENATE(A11,".1")</f>
        <v>BOTDKC.1</v>
      </c>
      <c r="C11" s="69">
        <v>2</v>
      </c>
      <c r="D11" s="83">
        <f t="shared" si="0"/>
        <v>320</v>
      </c>
      <c r="E11" s="83">
        <f t="shared" si="0"/>
        <v>160</v>
      </c>
      <c r="F11" s="92"/>
      <c r="G11" s="92"/>
      <c r="H11" s="92"/>
      <c r="I11" s="92"/>
      <c r="J11" s="83">
        <f>SUMIF($B:$B,CONCATENATE($A11,".2"),J:J)</f>
        <v>19</v>
      </c>
      <c r="K11" s="93">
        <f>SUMIF($B:$B,CONCATENATE($A11,".2"),K:K)</f>
        <v>16</v>
      </c>
      <c r="L11" s="92"/>
      <c r="M11" s="92"/>
      <c r="N11" s="92"/>
      <c r="O11" s="92"/>
      <c r="P11" s="83">
        <f>SUMIF($B:$B,CONCATENATE($A11,".2"),P:P)</f>
        <v>-109</v>
      </c>
      <c r="Q11" s="93">
        <f>SUMIF($B:$B,CONCATENATE($A11,".2"),Q:Q)</f>
        <v>16</v>
      </c>
      <c r="R11" s="92"/>
      <c r="S11" s="92"/>
      <c r="T11" s="92"/>
      <c r="U11" s="92"/>
      <c r="V11" s="83">
        <f>SUMIF($B:$B,CONCATENATE($A11,".2"),V:V)</f>
        <v>69</v>
      </c>
      <c r="W11" s="93">
        <f>SUMIF($B:$B,CONCATENATE($A11,".2"),W:W)</f>
        <v>16</v>
      </c>
      <c r="X11" s="92"/>
      <c r="Y11" s="92"/>
      <c r="Z11" s="92"/>
      <c r="AA11" s="92"/>
      <c r="AB11" s="83">
        <f>SUMIF($B:$B,CONCATENATE($A11,".2"),AB:AB)</f>
        <v>-15</v>
      </c>
      <c r="AC11" s="93">
        <f>SUMIF($B:$B,CONCATENATE($A11,".2"),AC:AC)</f>
        <v>16</v>
      </c>
      <c r="AD11" s="92"/>
      <c r="AE11" s="92"/>
      <c r="AF11" s="92"/>
      <c r="AG11" s="92"/>
      <c r="AH11" s="83">
        <f>SUMIF($B:$B,CONCATENATE($A11,".2"),AH:AH)</f>
        <v>250</v>
      </c>
      <c r="AI11" s="93">
        <f>SUMIF($B:$B,CONCATENATE($A11,".2"),AI:AI)</f>
        <v>16</v>
      </c>
      <c r="AJ11" s="92"/>
      <c r="AK11" s="92"/>
      <c r="AL11" s="92"/>
      <c r="AM11" s="92"/>
      <c r="AN11" s="83">
        <f>SUMIF($B:$B,CONCATENATE($A11,".2"),AN:AN)</f>
        <v>50</v>
      </c>
      <c r="AO11" s="93">
        <f>SUMIF($B:$B,CONCATENATE($A11,".2"),AO:AO)</f>
        <v>16</v>
      </c>
      <c r="AP11" s="92"/>
      <c r="AQ11" s="92"/>
      <c r="AR11" s="92"/>
      <c r="AS11" s="92"/>
      <c r="AT11" s="83">
        <f>SUMIF($B:$B,CONCATENATE($A11,".2"),AT:AT)</f>
        <v>-83</v>
      </c>
      <c r="AU11" s="93">
        <f>SUMIF($B:$B,CONCATENATE($A11,".2"),AU:AU)</f>
        <v>16</v>
      </c>
      <c r="AV11" s="92"/>
      <c r="AW11" s="92"/>
      <c r="AX11" s="92"/>
      <c r="AY11" s="92"/>
      <c r="AZ11" s="83">
        <f>SUMIF($B:$B,CONCATENATE($A11,".2"),AZ:AZ)</f>
        <v>10</v>
      </c>
      <c r="BA11" s="93">
        <f>SUMIF($B:$B,CONCATENATE($A11,".2"),BA:BA)</f>
        <v>16</v>
      </c>
      <c r="BB11" s="92"/>
      <c r="BC11" s="92"/>
      <c r="BD11" s="92"/>
      <c r="BE11" s="92"/>
      <c r="BF11" s="83">
        <f>SUMIF($B:$B,CONCATENATE($A11,".2"),BF:BF)</f>
        <v>85</v>
      </c>
      <c r="BG11" s="93">
        <f>SUMIF($B:$B,CONCATENATE($A11,".2"),BG:BG)</f>
        <v>16</v>
      </c>
      <c r="BH11" s="92"/>
      <c r="BI11" s="92"/>
      <c r="BJ11" s="92"/>
      <c r="BK11" s="92"/>
      <c r="BL11" s="83">
        <f>SUMIF($B:$B,CONCATENATE($A11,".2"),BL:BL)</f>
        <v>44</v>
      </c>
      <c r="BM11" s="93">
        <f>SUMIF($B:$B,CONCATENATE($A11,".2"),BM:BM)</f>
        <v>16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16384" s="3" customFormat="1" ht="12.75" x14ac:dyDescent="0.2">
      <c r="A12" s="12" t="s">
        <v>159</v>
      </c>
      <c r="B12" s="71" t="s">
        <v>102</v>
      </c>
      <c r="C12" s="12" t="str">
        <f>VLOOKUP(A12,[1]MITGLA!$A$2:$H$2000,8,0)</f>
        <v>BOTDKC</v>
      </c>
      <c r="D12" s="87">
        <f t="shared" si="0"/>
        <v>-163</v>
      </c>
      <c r="E12" s="88">
        <f t="shared" si="0"/>
        <v>31</v>
      </c>
      <c r="F12" s="88"/>
      <c r="G12" s="88"/>
      <c r="H12" s="88"/>
      <c r="I12" s="88"/>
      <c r="J12" s="88">
        <f t="shared" ref="J12:J18" si="21">+I12+H12+G12+F12</f>
        <v>0</v>
      </c>
      <c r="K12" s="89">
        <f t="shared" ref="K12:K18" si="22">COUNT(F12:I12)</f>
        <v>0</v>
      </c>
      <c r="L12" s="88"/>
      <c r="M12" s="88"/>
      <c r="N12" s="88"/>
      <c r="O12" s="88"/>
      <c r="P12" s="88">
        <f t="shared" ref="P12:P18" si="23">+O12+N12+M12+L12</f>
        <v>0</v>
      </c>
      <c r="Q12" s="89">
        <f t="shared" ref="Q12:Q18" si="24">COUNT(L12:O12)</f>
        <v>0</v>
      </c>
      <c r="R12" s="88">
        <v>-14</v>
      </c>
      <c r="S12" s="88">
        <v>16</v>
      </c>
      <c r="T12" s="88">
        <v>-4</v>
      </c>
      <c r="U12" s="88">
        <v>24</v>
      </c>
      <c r="V12" s="88">
        <f t="shared" ref="V12:V18" si="25">+U12+T12+S12+R12</f>
        <v>22</v>
      </c>
      <c r="W12" s="89">
        <f t="shared" ref="W12:W18" si="26">COUNT(R12:U12)</f>
        <v>4</v>
      </c>
      <c r="X12" s="88">
        <v>-33</v>
      </c>
      <c r="Y12" s="88">
        <v>11</v>
      </c>
      <c r="Z12" s="88">
        <v>-26</v>
      </c>
      <c r="AA12" s="88">
        <v>-2</v>
      </c>
      <c r="AB12" s="88">
        <f t="shared" ref="AB12:AB18" si="27">+AA12+Z12+Y12+X12</f>
        <v>-50</v>
      </c>
      <c r="AC12" s="89">
        <f t="shared" ref="AC12:AC18" si="28">COUNT(X12:AA12)</f>
        <v>4</v>
      </c>
      <c r="AD12" s="88">
        <v>-12</v>
      </c>
      <c r="AE12" s="88">
        <v>24</v>
      </c>
      <c r="AF12" s="88">
        <v>13</v>
      </c>
      <c r="AG12" s="88">
        <v>-3</v>
      </c>
      <c r="AH12" s="88">
        <f t="shared" ref="AH12:AH18" si="29">+AG12+AF12+AE12+AD12</f>
        <v>22</v>
      </c>
      <c r="AI12" s="89">
        <f t="shared" ref="AI12:AI18" si="30">COUNT(AD12:AG12)</f>
        <v>4</v>
      </c>
      <c r="AJ12" s="88">
        <v>-39</v>
      </c>
      <c r="AK12" s="88">
        <v>-28</v>
      </c>
      <c r="AL12" s="88">
        <v>23</v>
      </c>
      <c r="AM12" s="88">
        <v>10</v>
      </c>
      <c r="AN12" s="88">
        <f t="shared" ref="AN12:AN18" si="31">+AM12+AL12+AK12+AJ12</f>
        <v>-34</v>
      </c>
      <c r="AO12" s="89">
        <f t="shared" ref="AO12:AO18" si="32">COUNT(AJ12:AM12)</f>
        <v>4</v>
      </c>
      <c r="AP12" s="88">
        <v>20</v>
      </c>
      <c r="AQ12" s="88">
        <v>-11</v>
      </c>
      <c r="AR12" s="88">
        <v>13</v>
      </c>
      <c r="AS12" s="88">
        <v>-19</v>
      </c>
      <c r="AT12" s="88">
        <f t="shared" ref="AT12:AT18" si="33">+AS12+AR12+AQ12+AP12</f>
        <v>3</v>
      </c>
      <c r="AU12" s="89">
        <f t="shared" ref="AU12:AU18" si="34">COUNT(AP12:AS12)</f>
        <v>4</v>
      </c>
      <c r="AV12" s="88">
        <v>12</v>
      </c>
      <c r="AW12" s="88">
        <v>-41</v>
      </c>
      <c r="AX12" s="88">
        <v>-32</v>
      </c>
      <c r="AY12" s="88">
        <v>-47</v>
      </c>
      <c r="AZ12" s="88">
        <f t="shared" ref="AZ12:AZ18" si="35">+AY12+AX12+AW12+AV12</f>
        <v>-108</v>
      </c>
      <c r="BA12" s="89">
        <f t="shared" ref="BA12:BA18" si="36">COUNT(AV12:AY12)</f>
        <v>4</v>
      </c>
      <c r="BB12" s="88">
        <v>9</v>
      </c>
      <c r="BC12" s="88">
        <v>13</v>
      </c>
      <c r="BD12" s="88">
        <v>-15</v>
      </c>
      <c r="BE12" s="88">
        <v>-27</v>
      </c>
      <c r="BF12" s="88">
        <f t="shared" ref="BF12:BF18" si="37">+BE12+BD12+BC12+BB12</f>
        <v>-20</v>
      </c>
      <c r="BG12" s="89">
        <f t="shared" ref="BG12:BG18" si="38">COUNT(BB12:BE12)</f>
        <v>4</v>
      </c>
      <c r="BH12" s="88"/>
      <c r="BI12" s="88">
        <v>-49</v>
      </c>
      <c r="BJ12" s="88">
        <v>13</v>
      </c>
      <c r="BK12" s="88">
        <v>38</v>
      </c>
      <c r="BL12" s="88">
        <f t="shared" ref="BL12:BL18" si="39">+BK12+BJ12+BI12+BH12</f>
        <v>2</v>
      </c>
      <c r="BM12" s="89">
        <f t="shared" ref="BM12:BM18" si="40">COUNT(BH12:BK12)</f>
        <v>3</v>
      </c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16384" s="3" customFormat="1" ht="12.75" x14ac:dyDescent="0.2">
      <c r="A13" s="74" t="s">
        <v>6</v>
      </c>
      <c r="B13" s="75" t="s">
        <v>102</v>
      </c>
      <c r="C13" s="74" t="str">
        <f>VLOOKUP(A13,[1]MITGLA!$A$2:$H$2000,8,0)</f>
        <v>BOTDKC</v>
      </c>
      <c r="D13" s="90">
        <f t="shared" si="0"/>
        <v>105</v>
      </c>
      <c r="E13" s="91">
        <f t="shared" si="0"/>
        <v>38</v>
      </c>
      <c r="F13" s="91">
        <v>22</v>
      </c>
      <c r="G13" s="91">
        <v>-20</v>
      </c>
      <c r="H13" s="91">
        <v>-30</v>
      </c>
      <c r="I13" s="91">
        <v>16</v>
      </c>
      <c r="J13" s="91">
        <f t="shared" si="21"/>
        <v>-12</v>
      </c>
      <c r="K13" s="89">
        <f t="shared" si="22"/>
        <v>4</v>
      </c>
      <c r="L13" s="91">
        <v>-15</v>
      </c>
      <c r="M13" s="91">
        <v>-51</v>
      </c>
      <c r="N13" s="91">
        <v>-11</v>
      </c>
      <c r="O13" s="91">
        <v>-58</v>
      </c>
      <c r="P13" s="91">
        <f t="shared" si="23"/>
        <v>-135</v>
      </c>
      <c r="Q13" s="89">
        <f t="shared" si="24"/>
        <v>4</v>
      </c>
      <c r="R13" s="91">
        <v>28</v>
      </c>
      <c r="S13" s="91">
        <v>37</v>
      </c>
      <c r="T13" s="91">
        <v>-29</v>
      </c>
      <c r="U13" s="91">
        <v>-6</v>
      </c>
      <c r="V13" s="91">
        <f t="shared" si="25"/>
        <v>30</v>
      </c>
      <c r="W13" s="89">
        <f t="shared" si="26"/>
        <v>4</v>
      </c>
      <c r="X13" s="91">
        <v>-23</v>
      </c>
      <c r="Y13" s="91">
        <v>-10</v>
      </c>
      <c r="Z13" s="91">
        <v>36</v>
      </c>
      <c r="AA13" s="91">
        <v>35</v>
      </c>
      <c r="AB13" s="91">
        <f t="shared" si="27"/>
        <v>38</v>
      </c>
      <c r="AC13" s="89">
        <f t="shared" si="28"/>
        <v>4</v>
      </c>
      <c r="AD13" s="91">
        <v>32</v>
      </c>
      <c r="AE13" s="91">
        <v>17</v>
      </c>
      <c r="AF13" s="91">
        <v>62</v>
      </c>
      <c r="AG13" s="91">
        <v>-17</v>
      </c>
      <c r="AH13" s="91">
        <f t="shared" si="29"/>
        <v>94</v>
      </c>
      <c r="AI13" s="89">
        <f t="shared" si="30"/>
        <v>4</v>
      </c>
      <c r="AJ13" s="91">
        <v>-2</v>
      </c>
      <c r="AK13" s="91">
        <v>27</v>
      </c>
      <c r="AL13" s="91">
        <v>-26</v>
      </c>
      <c r="AM13" s="91">
        <v>-25</v>
      </c>
      <c r="AN13" s="91">
        <f t="shared" si="31"/>
        <v>-26</v>
      </c>
      <c r="AO13" s="89">
        <f t="shared" si="32"/>
        <v>4</v>
      </c>
      <c r="AP13" s="91">
        <v>19</v>
      </c>
      <c r="AQ13" s="91">
        <v>-41</v>
      </c>
      <c r="AR13" s="91">
        <v>14</v>
      </c>
      <c r="AS13" s="91">
        <v>5</v>
      </c>
      <c r="AT13" s="91">
        <f t="shared" si="33"/>
        <v>-3</v>
      </c>
      <c r="AU13" s="89">
        <f t="shared" si="34"/>
        <v>4</v>
      </c>
      <c r="AV13" s="91">
        <v>33</v>
      </c>
      <c r="AW13" s="91">
        <v>60</v>
      </c>
      <c r="AX13" s="91">
        <v>-35</v>
      </c>
      <c r="AY13" s="91">
        <v>37</v>
      </c>
      <c r="AZ13" s="91">
        <f t="shared" si="35"/>
        <v>95</v>
      </c>
      <c r="BA13" s="89">
        <f t="shared" si="36"/>
        <v>4</v>
      </c>
      <c r="BB13" s="91">
        <v>-22</v>
      </c>
      <c r="BC13" s="91">
        <v>-9</v>
      </c>
      <c r="BD13" s="91"/>
      <c r="BE13" s="91"/>
      <c r="BF13" s="91">
        <f t="shared" si="37"/>
        <v>-31</v>
      </c>
      <c r="BG13" s="89">
        <f t="shared" si="38"/>
        <v>2</v>
      </c>
      <c r="BH13" s="91">
        <v>10</v>
      </c>
      <c r="BI13" s="91">
        <v>54</v>
      </c>
      <c r="BJ13" s="91">
        <v>-12</v>
      </c>
      <c r="BK13" s="91">
        <v>3</v>
      </c>
      <c r="BL13" s="91">
        <f t="shared" si="39"/>
        <v>55</v>
      </c>
      <c r="BM13" s="89">
        <f t="shared" si="40"/>
        <v>4</v>
      </c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16384" s="3" customFormat="1" ht="12.75" x14ac:dyDescent="0.2">
      <c r="A14" s="12" t="s">
        <v>7</v>
      </c>
      <c r="B14" s="71" t="s">
        <v>102</v>
      </c>
      <c r="C14" s="12" t="str">
        <f>VLOOKUP(A14,[1]MITGLA!$A$2:$H$2000,8,0)</f>
        <v>BOTDKC</v>
      </c>
      <c r="D14" s="87">
        <f t="shared" si="0"/>
        <v>179</v>
      </c>
      <c r="E14" s="88">
        <f t="shared" si="0"/>
        <v>32</v>
      </c>
      <c r="F14" s="88">
        <v>-9</v>
      </c>
      <c r="G14" s="88">
        <v>-1</v>
      </c>
      <c r="H14" s="88">
        <v>-45</v>
      </c>
      <c r="I14" s="88">
        <v>23</v>
      </c>
      <c r="J14" s="88">
        <f t="shared" si="21"/>
        <v>-32</v>
      </c>
      <c r="K14" s="89">
        <f t="shared" si="22"/>
        <v>4</v>
      </c>
      <c r="L14" s="88">
        <v>-19</v>
      </c>
      <c r="M14" s="88">
        <v>-30</v>
      </c>
      <c r="N14" s="88">
        <v>2</v>
      </c>
      <c r="O14" s="88">
        <v>59</v>
      </c>
      <c r="P14" s="88">
        <f t="shared" si="23"/>
        <v>12</v>
      </c>
      <c r="Q14" s="89">
        <f t="shared" si="24"/>
        <v>4</v>
      </c>
      <c r="R14" s="88">
        <v>11</v>
      </c>
      <c r="S14" s="88">
        <v>-5</v>
      </c>
      <c r="T14" s="88">
        <v>-5</v>
      </c>
      <c r="U14" s="88">
        <v>16</v>
      </c>
      <c r="V14" s="88">
        <f t="shared" si="25"/>
        <v>17</v>
      </c>
      <c r="W14" s="89">
        <f t="shared" si="26"/>
        <v>4</v>
      </c>
      <c r="X14" s="88">
        <v>5</v>
      </c>
      <c r="Y14" s="88">
        <v>24</v>
      </c>
      <c r="Z14" s="88">
        <v>27</v>
      </c>
      <c r="AA14" s="88">
        <v>25</v>
      </c>
      <c r="AB14" s="88">
        <f t="shared" si="27"/>
        <v>81</v>
      </c>
      <c r="AC14" s="89">
        <f t="shared" si="28"/>
        <v>4</v>
      </c>
      <c r="AD14" s="88"/>
      <c r="AE14" s="88"/>
      <c r="AF14" s="88"/>
      <c r="AG14" s="88"/>
      <c r="AH14" s="88">
        <f t="shared" si="29"/>
        <v>0</v>
      </c>
      <c r="AI14" s="89">
        <f t="shared" si="30"/>
        <v>0</v>
      </c>
      <c r="AJ14" s="88"/>
      <c r="AK14" s="88"/>
      <c r="AL14" s="88"/>
      <c r="AM14" s="88"/>
      <c r="AN14" s="88">
        <f t="shared" si="31"/>
        <v>0</v>
      </c>
      <c r="AO14" s="89">
        <f t="shared" si="32"/>
        <v>0</v>
      </c>
      <c r="AP14" s="88">
        <v>-1</v>
      </c>
      <c r="AQ14" s="88">
        <v>23</v>
      </c>
      <c r="AR14" s="88">
        <v>-6</v>
      </c>
      <c r="AS14" s="88">
        <v>-32</v>
      </c>
      <c r="AT14" s="88">
        <f t="shared" si="33"/>
        <v>-16</v>
      </c>
      <c r="AU14" s="89">
        <f t="shared" si="34"/>
        <v>4</v>
      </c>
      <c r="AV14" s="88">
        <v>41</v>
      </c>
      <c r="AW14" s="88">
        <v>22</v>
      </c>
      <c r="AX14" s="88">
        <v>-17</v>
      </c>
      <c r="AY14" s="88">
        <v>-15</v>
      </c>
      <c r="AZ14" s="88">
        <f t="shared" si="35"/>
        <v>31</v>
      </c>
      <c r="BA14" s="89">
        <f t="shared" si="36"/>
        <v>4</v>
      </c>
      <c r="BB14" s="88">
        <v>-2</v>
      </c>
      <c r="BC14" s="88">
        <v>22</v>
      </c>
      <c r="BD14" s="88">
        <v>38</v>
      </c>
      <c r="BE14" s="88">
        <v>32</v>
      </c>
      <c r="BF14" s="88">
        <f t="shared" si="37"/>
        <v>90</v>
      </c>
      <c r="BG14" s="89">
        <f t="shared" si="38"/>
        <v>4</v>
      </c>
      <c r="BH14" s="88">
        <v>17</v>
      </c>
      <c r="BI14" s="88">
        <v>-29</v>
      </c>
      <c r="BJ14" s="88">
        <v>2</v>
      </c>
      <c r="BK14" s="88">
        <v>6</v>
      </c>
      <c r="BL14" s="88">
        <f t="shared" si="39"/>
        <v>-4</v>
      </c>
      <c r="BM14" s="89">
        <f t="shared" si="40"/>
        <v>4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16384" s="3" customFormat="1" ht="12.75" x14ac:dyDescent="0.2">
      <c r="A15" s="74" t="s">
        <v>8</v>
      </c>
      <c r="B15" s="75" t="s">
        <v>102</v>
      </c>
      <c r="C15" s="74" t="str">
        <f>VLOOKUP(A15,[1]MITGLA!$A$2:$H$2000,8,0)</f>
        <v>BOTDKC</v>
      </c>
      <c r="D15" s="90">
        <f t="shared" si="0"/>
        <v>113</v>
      </c>
      <c r="E15" s="91">
        <f t="shared" si="0"/>
        <v>36</v>
      </c>
      <c r="F15" s="91">
        <v>-21</v>
      </c>
      <c r="G15" s="91">
        <v>58</v>
      </c>
      <c r="H15" s="91">
        <v>-9</v>
      </c>
      <c r="I15" s="91">
        <v>57</v>
      </c>
      <c r="J15" s="91">
        <f t="shared" si="21"/>
        <v>85</v>
      </c>
      <c r="K15" s="89">
        <f t="shared" si="22"/>
        <v>4</v>
      </c>
      <c r="L15" s="91">
        <v>-18</v>
      </c>
      <c r="M15" s="91">
        <v>-3</v>
      </c>
      <c r="N15" s="91">
        <v>18</v>
      </c>
      <c r="O15" s="91">
        <v>12</v>
      </c>
      <c r="P15" s="91">
        <f t="shared" si="23"/>
        <v>9</v>
      </c>
      <c r="Q15" s="89">
        <f t="shared" si="24"/>
        <v>4</v>
      </c>
      <c r="R15" s="91">
        <v>-17</v>
      </c>
      <c r="S15" s="91">
        <v>39</v>
      </c>
      <c r="T15" s="91">
        <v>16</v>
      </c>
      <c r="U15" s="91">
        <v>-38</v>
      </c>
      <c r="V15" s="91">
        <f t="shared" si="25"/>
        <v>0</v>
      </c>
      <c r="W15" s="89">
        <f t="shared" si="26"/>
        <v>4</v>
      </c>
      <c r="X15" s="91">
        <v>-35</v>
      </c>
      <c r="Y15" s="91">
        <v>-11</v>
      </c>
      <c r="Z15" s="91">
        <v>-7</v>
      </c>
      <c r="AA15" s="91">
        <v>-31</v>
      </c>
      <c r="AB15" s="91">
        <f t="shared" si="27"/>
        <v>-84</v>
      </c>
      <c r="AC15" s="89">
        <f t="shared" si="28"/>
        <v>4</v>
      </c>
      <c r="AD15" s="91">
        <v>-11</v>
      </c>
      <c r="AE15" s="91">
        <v>29</v>
      </c>
      <c r="AF15" s="91">
        <v>22</v>
      </c>
      <c r="AG15" s="91">
        <v>16</v>
      </c>
      <c r="AH15" s="91">
        <f t="shared" si="29"/>
        <v>56</v>
      </c>
      <c r="AI15" s="89">
        <f t="shared" si="30"/>
        <v>4</v>
      </c>
      <c r="AJ15" s="91">
        <v>32</v>
      </c>
      <c r="AK15" s="91">
        <v>34</v>
      </c>
      <c r="AL15" s="91">
        <v>10</v>
      </c>
      <c r="AM15" s="91">
        <v>-31</v>
      </c>
      <c r="AN15" s="91">
        <f t="shared" si="31"/>
        <v>45</v>
      </c>
      <c r="AO15" s="89">
        <f t="shared" si="32"/>
        <v>4</v>
      </c>
      <c r="AP15" s="91">
        <v>-25</v>
      </c>
      <c r="AQ15" s="91">
        <v>-26</v>
      </c>
      <c r="AR15" s="91"/>
      <c r="AS15" s="91"/>
      <c r="AT15" s="91">
        <f t="shared" si="33"/>
        <v>-51</v>
      </c>
      <c r="AU15" s="89">
        <f t="shared" si="34"/>
        <v>2</v>
      </c>
      <c r="AV15" s="91">
        <v>-2</v>
      </c>
      <c r="AW15" s="91">
        <v>-16</v>
      </c>
      <c r="AX15" s="91">
        <v>14</v>
      </c>
      <c r="AY15" s="91">
        <v>-4</v>
      </c>
      <c r="AZ15" s="91">
        <f t="shared" si="35"/>
        <v>-8</v>
      </c>
      <c r="BA15" s="89">
        <f t="shared" si="36"/>
        <v>4</v>
      </c>
      <c r="BB15" s="91"/>
      <c r="BC15" s="91"/>
      <c r="BD15" s="91">
        <v>56</v>
      </c>
      <c r="BE15" s="91">
        <v>-1</v>
      </c>
      <c r="BF15" s="91">
        <f t="shared" si="37"/>
        <v>55</v>
      </c>
      <c r="BG15" s="89">
        <f t="shared" si="38"/>
        <v>2</v>
      </c>
      <c r="BH15" s="91">
        <v>-9</v>
      </c>
      <c r="BI15" s="91">
        <v>-24</v>
      </c>
      <c r="BJ15" s="91">
        <v>25</v>
      </c>
      <c r="BK15" s="91">
        <v>14</v>
      </c>
      <c r="BL15" s="91">
        <f t="shared" si="39"/>
        <v>6</v>
      </c>
      <c r="BM15" s="89">
        <f t="shared" si="40"/>
        <v>4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16384" s="3" customFormat="1" ht="12.75" x14ac:dyDescent="0.2">
      <c r="A16" s="12" t="s">
        <v>192</v>
      </c>
      <c r="B16" s="71" t="s">
        <v>102</v>
      </c>
      <c r="C16" s="12" t="str">
        <f>VLOOKUP(A16,[1]MITGLA!$A$2:$H$2000,8,0)</f>
        <v>BOTDKC</v>
      </c>
      <c r="D16" s="87">
        <f t="shared" si="0"/>
        <v>143</v>
      </c>
      <c r="E16" s="88">
        <f t="shared" si="0"/>
        <v>8</v>
      </c>
      <c r="F16" s="88"/>
      <c r="G16" s="88"/>
      <c r="H16" s="88"/>
      <c r="I16" s="88"/>
      <c r="J16" s="88">
        <f t="shared" si="21"/>
        <v>0</v>
      </c>
      <c r="K16" s="89">
        <f t="shared" si="22"/>
        <v>0</v>
      </c>
      <c r="L16" s="88"/>
      <c r="M16" s="88"/>
      <c r="N16" s="88"/>
      <c r="O16" s="88"/>
      <c r="P16" s="88">
        <f t="shared" si="23"/>
        <v>0</v>
      </c>
      <c r="Q16" s="89">
        <f t="shared" si="24"/>
        <v>0</v>
      </c>
      <c r="R16" s="88"/>
      <c r="S16" s="88"/>
      <c r="T16" s="88"/>
      <c r="U16" s="88"/>
      <c r="V16" s="88">
        <f t="shared" si="25"/>
        <v>0</v>
      </c>
      <c r="W16" s="89">
        <f t="shared" si="26"/>
        <v>0</v>
      </c>
      <c r="X16" s="88"/>
      <c r="Y16" s="88"/>
      <c r="Z16" s="88"/>
      <c r="AA16" s="88"/>
      <c r="AB16" s="88">
        <f t="shared" si="27"/>
        <v>0</v>
      </c>
      <c r="AC16" s="89">
        <f t="shared" si="28"/>
        <v>0</v>
      </c>
      <c r="AD16" s="88">
        <v>15</v>
      </c>
      <c r="AE16" s="88">
        <v>-7</v>
      </c>
      <c r="AF16" s="88">
        <v>29</v>
      </c>
      <c r="AG16" s="88">
        <v>41</v>
      </c>
      <c r="AH16" s="88">
        <f t="shared" si="29"/>
        <v>78</v>
      </c>
      <c r="AI16" s="89">
        <f t="shared" si="30"/>
        <v>4</v>
      </c>
      <c r="AJ16" s="88">
        <v>35</v>
      </c>
      <c r="AK16" s="88">
        <v>16</v>
      </c>
      <c r="AL16" s="88">
        <v>35</v>
      </c>
      <c r="AM16" s="88">
        <v>-21</v>
      </c>
      <c r="AN16" s="88">
        <f t="shared" si="31"/>
        <v>65</v>
      </c>
      <c r="AO16" s="89">
        <f t="shared" si="32"/>
        <v>4</v>
      </c>
      <c r="AP16" s="88"/>
      <c r="AQ16" s="88"/>
      <c r="AR16" s="88"/>
      <c r="AS16" s="88"/>
      <c r="AT16" s="88">
        <f t="shared" si="33"/>
        <v>0</v>
      </c>
      <c r="AU16" s="89">
        <f t="shared" si="34"/>
        <v>0</v>
      </c>
      <c r="AV16" s="88"/>
      <c r="AW16" s="88"/>
      <c r="AX16" s="88"/>
      <c r="AY16" s="88"/>
      <c r="AZ16" s="88">
        <f t="shared" si="35"/>
        <v>0</v>
      </c>
      <c r="BA16" s="89">
        <f t="shared" si="36"/>
        <v>0</v>
      </c>
      <c r="BB16" s="88"/>
      <c r="BC16" s="88"/>
      <c r="BD16" s="88"/>
      <c r="BE16" s="88"/>
      <c r="BF16" s="88">
        <f t="shared" si="37"/>
        <v>0</v>
      </c>
      <c r="BG16" s="89">
        <f t="shared" si="38"/>
        <v>0</v>
      </c>
      <c r="BH16" s="88"/>
      <c r="BI16" s="88"/>
      <c r="BJ16" s="88"/>
      <c r="BK16" s="88"/>
      <c r="BL16" s="88">
        <f t="shared" si="39"/>
        <v>0</v>
      </c>
      <c r="BM16" s="89">
        <f t="shared" si="40"/>
        <v>0</v>
      </c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3" customFormat="1" ht="12.75" x14ac:dyDescent="0.2">
      <c r="A17" s="74" t="s">
        <v>193</v>
      </c>
      <c r="B17" s="75" t="s">
        <v>102</v>
      </c>
      <c r="C17" s="74" t="str">
        <f>VLOOKUP(A17,[1]MITGLA!$A$2:$H$2000,8,0)</f>
        <v>BOTDKC</v>
      </c>
      <c r="D17" s="90">
        <f t="shared" si="0"/>
        <v>-16</v>
      </c>
      <c r="E17" s="91">
        <f t="shared" si="0"/>
        <v>2</v>
      </c>
      <c r="F17" s="91"/>
      <c r="G17" s="91"/>
      <c r="H17" s="91"/>
      <c r="I17" s="91"/>
      <c r="J17" s="91">
        <f t="shared" si="21"/>
        <v>0</v>
      </c>
      <c r="K17" s="89">
        <f t="shared" si="22"/>
        <v>0</v>
      </c>
      <c r="L17" s="91"/>
      <c r="M17" s="91"/>
      <c r="N17" s="91"/>
      <c r="O17" s="91"/>
      <c r="P17" s="91">
        <f t="shared" si="23"/>
        <v>0</v>
      </c>
      <c r="Q17" s="89">
        <f t="shared" si="24"/>
        <v>0</v>
      </c>
      <c r="R17" s="91"/>
      <c r="S17" s="91"/>
      <c r="T17" s="91"/>
      <c r="U17" s="91"/>
      <c r="V17" s="91">
        <f t="shared" si="25"/>
        <v>0</v>
      </c>
      <c r="W17" s="89">
        <f t="shared" si="26"/>
        <v>0</v>
      </c>
      <c r="X17" s="91"/>
      <c r="Y17" s="91"/>
      <c r="Z17" s="91"/>
      <c r="AA17" s="91"/>
      <c r="AB17" s="91">
        <f t="shared" si="27"/>
        <v>0</v>
      </c>
      <c r="AC17" s="89">
        <f t="shared" si="28"/>
        <v>0</v>
      </c>
      <c r="AD17" s="91"/>
      <c r="AE17" s="91"/>
      <c r="AF17" s="91"/>
      <c r="AG17" s="91"/>
      <c r="AH17" s="91">
        <f t="shared" si="29"/>
        <v>0</v>
      </c>
      <c r="AI17" s="89">
        <f t="shared" si="30"/>
        <v>0</v>
      </c>
      <c r="AJ17" s="91"/>
      <c r="AK17" s="91"/>
      <c r="AL17" s="91"/>
      <c r="AM17" s="91"/>
      <c r="AN17" s="91">
        <f t="shared" si="31"/>
        <v>0</v>
      </c>
      <c r="AO17" s="89">
        <f t="shared" si="32"/>
        <v>0</v>
      </c>
      <c r="AP17" s="91"/>
      <c r="AQ17" s="91"/>
      <c r="AR17" s="91">
        <v>-11</v>
      </c>
      <c r="AS17" s="91">
        <v>-5</v>
      </c>
      <c r="AT17" s="91">
        <f t="shared" si="33"/>
        <v>-16</v>
      </c>
      <c r="AU17" s="89">
        <f t="shared" si="34"/>
        <v>2</v>
      </c>
      <c r="AV17" s="91"/>
      <c r="AW17" s="91"/>
      <c r="AX17" s="91"/>
      <c r="AY17" s="91"/>
      <c r="AZ17" s="91">
        <f t="shared" si="35"/>
        <v>0</v>
      </c>
      <c r="BA17" s="89">
        <f t="shared" si="36"/>
        <v>0</v>
      </c>
      <c r="BB17" s="91"/>
      <c r="BC17" s="91"/>
      <c r="BD17" s="91"/>
      <c r="BE17" s="91"/>
      <c r="BF17" s="91">
        <f t="shared" si="37"/>
        <v>0</v>
      </c>
      <c r="BG17" s="89">
        <f t="shared" si="38"/>
        <v>0</v>
      </c>
      <c r="BH17" s="91"/>
      <c r="BI17" s="91"/>
      <c r="BJ17" s="91"/>
      <c r="BK17" s="91"/>
      <c r="BL17" s="91">
        <f t="shared" si="39"/>
        <v>0</v>
      </c>
      <c r="BM17" s="89">
        <f t="shared" si="40"/>
        <v>0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s="3" customFormat="1" ht="12.75" x14ac:dyDescent="0.2">
      <c r="A18" s="12" t="s">
        <v>103</v>
      </c>
      <c r="B18" s="71" t="s">
        <v>102</v>
      </c>
      <c r="C18" s="12" t="str">
        <f>VLOOKUP(A18,[1]MITGLA!$A$2:$H$2000,8,0)</f>
        <v>BOTDKC</v>
      </c>
      <c r="D18" s="87">
        <f t="shared" si="0"/>
        <v>-41</v>
      </c>
      <c r="E18" s="88">
        <f t="shared" si="0"/>
        <v>13</v>
      </c>
      <c r="F18" s="88">
        <v>-7</v>
      </c>
      <c r="G18" s="88">
        <v>31</v>
      </c>
      <c r="H18" s="88">
        <v>-55</v>
      </c>
      <c r="I18" s="88">
        <v>9</v>
      </c>
      <c r="J18" s="88">
        <f t="shared" si="21"/>
        <v>-22</v>
      </c>
      <c r="K18" s="89">
        <f t="shared" si="22"/>
        <v>4</v>
      </c>
      <c r="L18" s="88">
        <v>26</v>
      </c>
      <c r="M18" s="88">
        <v>6</v>
      </c>
      <c r="N18" s="88">
        <v>-55</v>
      </c>
      <c r="O18" s="88">
        <v>28</v>
      </c>
      <c r="P18" s="88">
        <f t="shared" si="23"/>
        <v>5</v>
      </c>
      <c r="Q18" s="89">
        <f t="shared" si="24"/>
        <v>4</v>
      </c>
      <c r="R18" s="88"/>
      <c r="S18" s="88"/>
      <c r="T18" s="88"/>
      <c r="U18" s="88"/>
      <c r="V18" s="88">
        <f t="shared" si="25"/>
        <v>0</v>
      </c>
      <c r="W18" s="89">
        <f t="shared" si="26"/>
        <v>0</v>
      </c>
      <c r="X18" s="88"/>
      <c r="Y18" s="88"/>
      <c r="Z18" s="88"/>
      <c r="AA18" s="88"/>
      <c r="AB18" s="88">
        <f t="shared" si="27"/>
        <v>0</v>
      </c>
      <c r="AC18" s="89">
        <f t="shared" si="28"/>
        <v>0</v>
      </c>
      <c r="AD18" s="88"/>
      <c r="AE18" s="88"/>
      <c r="AF18" s="88"/>
      <c r="AG18" s="88"/>
      <c r="AH18" s="88">
        <f t="shared" si="29"/>
        <v>0</v>
      </c>
      <c r="AI18" s="89">
        <f t="shared" si="30"/>
        <v>0</v>
      </c>
      <c r="AJ18" s="88"/>
      <c r="AK18" s="88"/>
      <c r="AL18" s="88"/>
      <c r="AM18" s="88"/>
      <c r="AN18" s="88">
        <f t="shared" si="31"/>
        <v>0</v>
      </c>
      <c r="AO18" s="89">
        <f t="shared" si="32"/>
        <v>0</v>
      </c>
      <c r="AP18" s="88"/>
      <c r="AQ18" s="88"/>
      <c r="AR18" s="88"/>
      <c r="AS18" s="88"/>
      <c r="AT18" s="88">
        <f t="shared" si="33"/>
        <v>0</v>
      </c>
      <c r="AU18" s="89">
        <f t="shared" si="34"/>
        <v>0</v>
      </c>
      <c r="AV18" s="88"/>
      <c r="AW18" s="88"/>
      <c r="AX18" s="88"/>
      <c r="AY18" s="88"/>
      <c r="AZ18" s="88">
        <f t="shared" si="35"/>
        <v>0</v>
      </c>
      <c r="BA18" s="89">
        <f t="shared" si="36"/>
        <v>0</v>
      </c>
      <c r="BB18" s="88">
        <v>2</v>
      </c>
      <c r="BC18" s="88">
        <v>-9</v>
      </c>
      <c r="BD18" s="88">
        <v>-30</v>
      </c>
      <c r="BE18" s="88">
        <v>28</v>
      </c>
      <c r="BF18" s="88">
        <f t="shared" si="37"/>
        <v>-9</v>
      </c>
      <c r="BG18" s="89">
        <f t="shared" si="38"/>
        <v>4</v>
      </c>
      <c r="BH18" s="88">
        <v>-15</v>
      </c>
      <c r="BI18" s="88"/>
      <c r="BJ18" s="88"/>
      <c r="BK18" s="88"/>
      <c r="BL18" s="88">
        <f t="shared" si="39"/>
        <v>-15</v>
      </c>
      <c r="BM18" s="89">
        <f t="shared" si="40"/>
        <v>1</v>
      </c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s="3" customFormat="1" ht="12.75" x14ac:dyDescent="0.2">
      <c r="A19" s="67" t="s">
        <v>9</v>
      </c>
      <c r="B19" s="68" t="str">
        <f>CONCATENATE(A19,".1")</f>
        <v>BS 1DDC / BS CBDF.1</v>
      </c>
      <c r="C19" s="69">
        <v>15</v>
      </c>
      <c r="D19" s="83">
        <f t="shared" si="0"/>
        <v>13</v>
      </c>
      <c r="E19" s="83">
        <f t="shared" si="0"/>
        <v>160</v>
      </c>
      <c r="F19" s="92"/>
      <c r="G19" s="92"/>
      <c r="H19" s="92"/>
      <c r="I19" s="92"/>
      <c r="J19" s="83">
        <f>SUMIF($B:$B,CONCATENATE($A19,".2"),J:J)</f>
        <v>13</v>
      </c>
      <c r="K19" s="93">
        <f>SUMIF($B:$B,CONCATENATE($A19,".2"),K:K)</f>
        <v>16</v>
      </c>
      <c r="L19" s="92"/>
      <c r="M19" s="92"/>
      <c r="N19" s="92"/>
      <c r="O19" s="92"/>
      <c r="P19" s="83">
        <f>SUMIF($B:$B,CONCATENATE($A19,".2"),P:P)</f>
        <v>54</v>
      </c>
      <c r="Q19" s="93">
        <f>SUMIF($B:$B,CONCATENATE($A19,".2"),Q:Q)</f>
        <v>16</v>
      </c>
      <c r="R19" s="92"/>
      <c r="S19" s="92"/>
      <c r="T19" s="92"/>
      <c r="U19" s="92"/>
      <c r="V19" s="83">
        <f>SUMIF($B:$B,CONCATENATE($A19,".2"),V:V)</f>
        <v>74</v>
      </c>
      <c r="W19" s="93">
        <f>SUMIF($B:$B,CONCATENATE($A19,".2"),W:W)</f>
        <v>16</v>
      </c>
      <c r="X19" s="92"/>
      <c r="Y19" s="92"/>
      <c r="Z19" s="92"/>
      <c r="AA19" s="92"/>
      <c r="AB19" s="83">
        <f>SUMIF($B:$B,CONCATENATE($A19,".2"),AB:AB)</f>
        <v>-152</v>
      </c>
      <c r="AC19" s="93">
        <f>SUMIF($B:$B,CONCATENATE($A19,".2"),AC:AC)</f>
        <v>16</v>
      </c>
      <c r="AD19" s="92"/>
      <c r="AE19" s="92"/>
      <c r="AF19" s="92"/>
      <c r="AG19" s="92"/>
      <c r="AH19" s="83">
        <f>SUMIF($B:$B,CONCATENATE($A19,".2"),AH:AH)</f>
        <v>-151</v>
      </c>
      <c r="AI19" s="93">
        <f>SUMIF($B:$B,CONCATENATE($A19,".2"),AI:AI)</f>
        <v>16</v>
      </c>
      <c r="AJ19" s="92"/>
      <c r="AK19" s="92"/>
      <c r="AL19" s="92"/>
      <c r="AM19" s="92"/>
      <c r="AN19" s="83">
        <f>SUMIF($B:$B,CONCATENATE($A19,".2"),AN:AN)</f>
        <v>84</v>
      </c>
      <c r="AO19" s="93">
        <f>SUMIF($B:$B,CONCATENATE($A19,".2"),AO:AO)</f>
        <v>16</v>
      </c>
      <c r="AP19" s="92"/>
      <c r="AQ19" s="92"/>
      <c r="AR19" s="92"/>
      <c r="AS19" s="92"/>
      <c r="AT19" s="83">
        <f>SUMIF($B:$B,CONCATENATE($A19,".2"),AT:AT)</f>
        <v>270</v>
      </c>
      <c r="AU19" s="93">
        <f>SUMIF($B:$B,CONCATENATE($A19,".2"),AU:AU)</f>
        <v>16</v>
      </c>
      <c r="AV19" s="92"/>
      <c r="AW19" s="92"/>
      <c r="AX19" s="92"/>
      <c r="AY19" s="92"/>
      <c r="AZ19" s="83">
        <f>SUMIF($B:$B,CONCATENATE($A19,".2"),AZ:AZ)</f>
        <v>-219</v>
      </c>
      <c r="BA19" s="93">
        <f>SUMIF($B:$B,CONCATENATE($A19,".2"),BA:BA)</f>
        <v>16</v>
      </c>
      <c r="BB19" s="92"/>
      <c r="BC19" s="92"/>
      <c r="BD19" s="92"/>
      <c r="BE19" s="92"/>
      <c r="BF19" s="83">
        <f>SUMIF($B:$B,CONCATENATE($A19,".2"),BF:BF)</f>
        <v>76</v>
      </c>
      <c r="BG19" s="93">
        <f>SUMIF($B:$B,CONCATENATE($A19,".2"),BG:BG)</f>
        <v>16</v>
      </c>
      <c r="BH19" s="92"/>
      <c r="BI19" s="92"/>
      <c r="BJ19" s="92"/>
      <c r="BK19" s="92"/>
      <c r="BL19" s="83">
        <f>SUMIF($B:$B,CONCATENATE($A19,".2"),BL:BL)</f>
        <v>-36</v>
      </c>
      <c r="BM19" s="93">
        <f>SUMIF($B:$B,CONCATENATE($A19,".2"),BM:BM)</f>
        <v>16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s="3" customFormat="1" ht="12.75" x14ac:dyDescent="0.2">
      <c r="A20" s="12" t="s">
        <v>10</v>
      </c>
      <c r="B20" s="71" t="s">
        <v>104</v>
      </c>
      <c r="C20" s="12" t="str">
        <f>VLOOKUP(A20,[1]MITGLA!$A$2:$H$2000,8,0)</f>
        <v>BS 1DDC</v>
      </c>
      <c r="D20" s="87">
        <f t="shared" si="0"/>
        <v>84</v>
      </c>
      <c r="E20" s="88">
        <f t="shared" si="0"/>
        <v>30</v>
      </c>
      <c r="F20" s="88">
        <v>10</v>
      </c>
      <c r="G20" s="88">
        <v>-26</v>
      </c>
      <c r="H20" s="88"/>
      <c r="I20" s="88"/>
      <c r="J20" s="88">
        <f t="shared" ref="J20:J25" si="41">+I20+H20+G20+F20</f>
        <v>-16</v>
      </c>
      <c r="K20" s="89">
        <f t="shared" ref="K20:K25" si="42">COUNT(F20:I20)</f>
        <v>2</v>
      </c>
      <c r="L20" s="88">
        <v>6</v>
      </c>
      <c r="M20" s="88">
        <v>1</v>
      </c>
      <c r="N20" s="88">
        <v>-28</v>
      </c>
      <c r="O20" s="88">
        <v>-45</v>
      </c>
      <c r="P20" s="88">
        <f t="shared" ref="P20:P25" si="43">+O20+N20+M20+L20</f>
        <v>-66</v>
      </c>
      <c r="Q20" s="89">
        <f t="shared" ref="Q20:Q25" si="44">COUNT(L20:O20)</f>
        <v>4</v>
      </c>
      <c r="R20" s="88"/>
      <c r="S20" s="88"/>
      <c r="T20" s="88">
        <v>19</v>
      </c>
      <c r="U20" s="88">
        <v>32</v>
      </c>
      <c r="V20" s="88">
        <f t="shared" ref="V20:V25" si="45">+U20+T20+S20+R20</f>
        <v>51</v>
      </c>
      <c r="W20" s="89">
        <f t="shared" ref="W20:W25" si="46">COUNT(R20:U20)</f>
        <v>2</v>
      </c>
      <c r="X20" s="88">
        <v>53</v>
      </c>
      <c r="Y20" s="88">
        <v>-4</v>
      </c>
      <c r="Z20" s="88"/>
      <c r="AA20" s="88"/>
      <c r="AB20" s="88">
        <f t="shared" ref="AB20:AB25" si="47">+AA20+Z20+Y20+X20</f>
        <v>49</v>
      </c>
      <c r="AC20" s="89">
        <f t="shared" ref="AC20:AC25" si="48">COUNT(X20:AA20)</f>
        <v>2</v>
      </c>
      <c r="AD20" s="88"/>
      <c r="AE20" s="88"/>
      <c r="AF20" s="88">
        <v>-46</v>
      </c>
      <c r="AG20" s="88">
        <v>9</v>
      </c>
      <c r="AH20" s="88">
        <f t="shared" ref="AH20:AH25" si="49">+AG20+AF20+AE20+AD20</f>
        <v>-37</v>
      </c>
      <c r="AI20" s="89">
        <f t="shared" ref="AI20:AI25" si="50">COUNT(AD20:AG20)</f>
        <v>2</v>
      </c>
      <c r="AJ20" s="88"/>
      <c r="AK20" s="88"/>
      <c r="AL20" s="88">
        <v>28</v>
      </c>
      <c r="AM20" s="88">
        <v>44</v>
      </c>
      <c r="AN20" s="88">
        <f t="shared" ref="AN20:AN25" si="51">+AM20+AL20+AK20+AJ20</f>
        <v>72</v>
      </c>
      <c r="AO20" s="89">
        <f t="shared" ref="AO20:AO25" si="52">COUNT(AJ20:AM20)</f>
        <v>2</v>
      </c>
      <c r="AP20" s="88">
        <v>18</v>
      </c>
      <c r="AQ20" s="88">
        <v>40</v>
      </c>
      <c r="AR20" s="88">
        <v>37</v>
      </c>
      <c r="AS20" s="88">
        <v>31</v>
      </c>
      <c r="AT20" s="88">
        <f t="shared" ref="AT20:AT25" si="53">+AS20+AR20+AQ20+AP20</f>
        <v>126</v>
      </c>
      <c r="AU20" s="89">
        <f t="shared" ref="AU20:AU25" si="54">COUNT(AP20:AS20)</f>
        <v>4</v>
      </c>
      <c r="AV20" s="88">
        <v>10</v>
      </c>
      <c r="AW20" s="88">
        <v>-11</v>
      </c>
      <c r="AX20" s="88">
        <v>4</v>
      </c>
      <c r="AY20" s="88">
        <v>-46</v>
      </c>
      <c r="AZ20" s="88">
        <f t="shared" ref="AZ20:AZ25" si="55">+AY20+AX20+AW20+AV20</f>
        <v>-43</v>
      </c>
      <c r="BA20" s="89">
        <f t="shared" ref="BA20:BA25" si="56">COUNT(AV20:AY20)</f>
        <v>4</v>
      </c>
      <c r="BB20" s="88">
        <v>15</v>
      </c>
      <c r="BC20" s="88">
        <v>-1</v>
      </c>
      <c r="BD20" s="88">
        <v>-2</v>
      </c>
      <c r="BE20" s="88">
        <v>-4</v>
      </c>
      <c r="BF20" s="88">
        <f t="shared" ref="BF20:BF25" si="57">+BE20+BD20+BC20+BB20</f>
        <v>8</v>
      </c>
      <c r="BG20" s="89">
        <f t="shared" ref="BG20:BG25" si="58">COUNT(BB20:BE20)</f>
        <v>4</v>
      </c>
      <c r="BH20" s="88">
        <v>-15</v>
      </c>
      <c r="BI20" s="88">
        <v>22</v>
      </c>
      <c r="BJ20" s="88">
        <v>-55</v>
      </c>
      <c r="BK20" s="88">
        <v>-12</v>
      </c>
      <c r="BL20" s="88">
        <f t="shared" ref="BL20:BL25" si="59">+BK20+BJ20+BI20+BH20</f>
        <v>-60</v>
      </c>
      <c r="BM20" s="89">
        <f t="shared" ref="BM20:BM25" si="60">COUNT(BH20:BK20)</f>
        <v>4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s="3" customFormat="1" ht="12.75" x14ac:dyDescent="0.2">
      <c r="A21" s="74" t="s">
        <v>11</v>
      </c>
      <c r="B21" s="75" t="s">
        <v>104</v>
      </c>
      <c r="C21" s="74" t="str">
        <f>VLOOKUP(A21,[1]MITGLA!$A$2:$H$2000,8,0)</f>
        <v>BS CBDF</v>
      </c>
      <c r="D21" s="90">
        <f t="shared" si="0"/>
        <v>27</v>
      </c>
      <c r="E21" s="91">
        <f t="shared" si="0"/>
        <v>40</v>
      </c>
      <c r="F21" s="91">
        <v>5</v>
      </c>
      <c r="G21" s="91">
        <v>8</v>
      </c>
      <c r="H21" s="91">
        <v>-24</v>
      </c>
      <c r="I21" s="91">
        <v>1</v>
      </c>
      <c r="J21" s="91">
        <f t="shared" si="41"/>
        <v>-10</v>
      </c>
      <c r="K21" s="89">
        <f t="shared" si="42"/>
        <v>4</v>
      </c>
      <c r="L21" s="91">
        <v>22</v>
      </c>
      <c r="M21" s="91">
        <v>-12</v>
      </c>
      <c r="N21" s="91">
        <v>-19</v>
      </c>
      <c r="O21" s="91">
        <v>22</v>
      </c>
      <c r="P21" s="91">
        <f t="shared" si="43"/>
        <v>13</v>
      </c>
      <c r="Q21" s="89">
        <f t="shared" si="44"/>
        <v>4</v>
      </c>
      <c r="R21" s="91">
        <v>66</v>
      </c>
      <c r="S21" s="91">
        <v>-9</v>
      </c>
      <c r="T21" s="91">
        <v>6</v>
      </c>
      <c r="U21" s="91">
        <v>-10</v>
      </c>
      <c r="V21" s="91">
        <f t="shared" si="45"/>
        <v>53</v>
      </c>
      <c r="W21" s="89">
        <f t="shared" si="46"/>
        <v>4</v>
      </c>
      <c r="X21" s="91">
        <v>14</v>
      </c>
      <c r="Y21" s="91">
        <v>-47</v>
      </c>
      <c r="Z21" s="91">
        <v>-38</v>
      </c>
      <c r="AA21" s="91">
        <v>24</v>
      </c>
      <c r="AB21" s="91">
        <f t="shared" si="47"/>
        <v>-47</v>
      </c>
      <c r="AC21" s="89">
        <f t="shared" si="48"/>
        <v>4</v>
      </c>
      <c r="AD21" s="91">
        <v>-36</v>
      </c>
      <c r="AE21" s="91">
        <v>-25</v>
      </c>
      <c r="AF21" s="91">
        <v>36</v>
      </c>
      <c r="AG21" s="91">
        <v>-39</v>
      </c>
      <c r="AH21" s="91">
        <f t="shared" si="49"/>
        <v>-64</v>
      </c>
      <c r="AI21" s="89">
        <f t="shared" si="50"/>
        <v>4</v>
      </c>
      <c r="AJ21" s="91">
        <v>5</v>
      </c>
      <c r="AK21" s="91">
        <v>-6</v>
      </c>
      <c r="AL21" s="91">
        <v>2</v>
      </c>
      <c r="AM21" s="91">
        <v>-39</v>
      </c>
      <c r="AN21" s="91">
        <f t="shared" si="51"/>
        <v>-38</v>
      </c>
      <c r="AO21" s="89">
        <f t="shared" si="52"/>
        <v>4</v>
      </c>
      <c r="AP21" s="91">
        <v>21</v>
      </c>
      <c r="AQ21" s="91">
        <v>-37</v>
      </c>
      <c r="AR21" s="91">
        <v>-3</v>
      </c>
      <c r="AS21" s="91">
        <v>40</v>
      </c>
      <c r="AT21" s="91">
        <f t="shared" si="53"/>
        <v>21</v>
      </c>
      <c r="AU21" s="89">
        <f t="shared" si="54"/>
        <v>4</v>
      </c>
      <c r="AV21" s="91">
        <v>1</v>
      </c>
      <c r="AW21" s="91">
        <v>-12</v>
      </c>
      <c r="AX21" s="91">
        <v>-33</v>
      </c>
      <c r="AY21" s="91">
        <v>29</v>
      </c>
      <c r="AZ21" s="91">
        <f t="shared" si="55"/>
        <v>-15</v>
      </c>
      <c r="BA21" s="89">
        <f t="shared" si="56"/>
        <v>4</v>
      </c>
      <c r="BB21" s="91">
        <v>24</v>
      </c>
      <c r="BC21" s="91">
        <v>-1</v>
      </c>
      <c r="BD21" s="91">
        <v>58</v>
      </c>
      <c r="BE21" s="91">
        <v>-5</v>
      </c>
      <c r="BF21" s="91">
        <f t="shared" si="57"/>
        <v>76</v>
      </c>
      <c r="BG21" s="89">
        <f t="shared" si="58"/>
        <v>4</v>
      </c>
      <c r="BH21" s="91">
        <v>-23</v>
      </c>
      <c r="BI21" s="91">
        <v>17</v>
      </c>
      <c r="BJ21" s="91">
        <v>28</v>
      </c>
      <c r="BK21" s="91">
        <v>16</v>
      </c>
      <c r="BL21" s="91">
        <f t="shared" si="59"/>
        <v>38</v>
      </c>
      <c r="BM21" s="89">
        <f t="shared" si="60"/>
        <v>4</v>
      </c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s="3" customFormat="1" ht="12.75" x14ac:dyDescent="0.2">
      <c r="A22" s="12" t="s">
        <v>105</v>
      </c>
      <c r="B22" s="71" t="s">
        <v>104</v>
      </c>
      <c r="C22" s="12" t="str">
        <f>VLOOKUP(A22,[1]MITGLA!$A$2:$H$2000,8,0)</f>
        <v>BS 1DDC</v>
      </c>
      <c r="D22" s="87">
        <f t="shared" si="0"/>
        <v>-102</v>
      </c>
      <c r="E22" s="88">
        <f t="shared" si="0"/>
        <v>12</v>
      </c>
      <c r="F22" s="88"/>
      <c r="G22" s="88"/>
      <c r="H22" s="88">
        <v>-16</v>
      </c>
      <c r="I22" s="88">
        <v>2</v>
      </c>
      <c r="J22" s="88">
        <f t="shared" si="41"/>
        <v>-14</v>
      </c>
      <c r="K22" s="89">
        <f t="shared" si="42"/>
        <v>2</v>
      </c>
      <c r="L22" s="88"/>
      <c r="M22" s="88"/>
      <c r="N22" s="88"/>
      <c r="O22" s="88"/>
      <c r="P22" s="88">
        <f t="shared" si="43"/>
        <v>0</v>
      </c>
      <c r="Q22" s="89">
        <f t="shared" si="44"/>
        <v>0</v>
      </c>
      <c r="R22" s="88">
        <v>11</v>
      </c>
      <c r="S22" s="88">
        <v>-14</v>
      </c>
      <c r="T22" s="88"/>
      <c r="U22" s="88"/>
      <c r="V22" s="88">
        <f t="shared" si="45"/>
        <v>-3</v>
      </c>
      <c r="W22" s="89">
        <f t="shared" si="46"/>
        <v>2</v>
      </c>
      <c r="X22" s="88"/>
      <c r="Y22" s="88"/>
      <c r="Z22" s="88"/>
      <c r="AA22" s="88"/>
      <c r="AB22" s="88">
        <f t="shared" si="47"/>
        <v>0</v>
      </c>
      <c r="AC22" s="89">
        <f t="shared" si="48"/>
        <v>0</v>
      </c>
      <c r="AD22" s="88"/>
      <c r="AE22" s="88"/>
      <c r="AF22" s="88"/>
      <c r="AG22" s="88"/>
      <c r="AH22" s="88">
        <f t="shared" si="49"/>
        <v>0</v>
      </c>
      <c r="AI22" s="89">
        <f t="shared" si="50"/>
        <v>0</v>
      </c>
      <c r="AJ22" s="88"/>
      <c r="AK22" s="88"/>
      <c r="AL22" s="88"/>
      <c r="AM22" s="88"/>
      <c r="AN22" s="88">
        <f t="shared" si="51"/>
        <v>0</v>
      </c>
      <c r="AO22" s="89">
        <f t="shared" si="52"/>
        <v>0</v>
      </c>
      <c r="AP22" s="88"/>
      <c r="AQ22" s="88"/>
      <c r="AR22" s="88"/>
      <c r="AS22" s="88"/>
      <c r="AT22" s="88">
        <f t="shared" si="53"/>
        <v>0</v>
      </c>
      <c r="AU22" s="89">
        <f t="shared" si="54"/>
        <v>0</v>
      </c>
      <c r="AV22" s="88"/>
      <c r="AW22" s="88"/>
      <c r="AX22" s="88">
        <v>-33</v>
      </c>
      <c r="AY22" s="88">
        <v>-1</v>
      </c>
      <c r="AZ22" s="88">
        <f t="shared" si="55"/>
        <v>-34</v>
      </c>
      <c r="BA22" s="89">
        <f t="shared" si="56"/>
        <v>2</v>
      </c>
      <c r="BB22" s="88">
        <v>7</v>
      </c>
      <c r="BC22" s="88">
        <v>-56</v>
      </c>
      <c r="BD22" s="88"/>
      <c r="BE22" s="88"/>
      <c r="BF22" s="88">
        <f t="shared" si="57"/>
        <v>-49</v>
      </c>
      <c r="BG22" s="89">
        <f t="shared" si="58"/>
        <v>2</v>
      </c>
      <c r="BH22" s="88">
        <v>9</v>
      </c>
      <c r="BI22" s="88">
        <v>20</v>
      </c>
      <c r="BJ22" s="88">
        <v>-54</v>
      </c>
      <c r="BK22" s="88">
        <v>23</v>
      </c>
      <c r="BL22" s="88">
        <f t="shared" si="59"/>
        <v>-2</v>
      </c>
      <c r="BM22" s="89">
        <f t="shared" si="60"/>
        <v>4</v>
      </c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s="3" customFormat="1" ht="12.75" x14ac:dyDescent="0.2">
      <c r="A23" s="74" t="s">
        <v>12</v>
      </c>
      <c r="B23" s="75" t="s">
        <v>104</v>
      </c>
      <c r="C23" s="74" t="str">
        <f>VLOOKUP(A23,[1]MITGLA!$A$2:$H$2000,8,0)</f>
        <v>BS 1DDC</v>
      </c>
      <c r="D23" s="90">
        <f t="shared" si="0"/>
        <v>56</v>
      </c>
      <c r="E23" s="91">
        <f t="shared" si="0"/>
        <v>22</v>
      </c>
      <c r="F23" s="91">
        <v>24</v>
      </c>
      <c r="G23" s="91">
        <v>-4</v>
      </c>
      <c r="H23" s="91">
        <v>13</v>
      </c>
      <c r="I23" s="91">
        <v>34</v>
      </c>
      <c r="J23" s="91">
        <f t="shared" si="41"/>
        <v>67</v>
      </c>
      <c r="K23" s="89">
        <f t="shared" si="42"/>
        <v>4</v>
      </c>
      <c r="L23" s="91">
        <v>59</v>
      </c>
      <c r="M23" s="91">
        <v>7</v>
      </c>
      <c r="N23" s="91">
        <v>-15</v>
      </c>
      <c r="O23" s="91">
        <v>25</v>
      </c>
      <c r="P23" s="91">
        <f t="shared" si="43"/>
        <v>76</v>
      </c>
      <c r="Q23" s="89">
        <f t="shared" si="44"/>
        <v>4</v>
      </c>
      <c r="R23" s="91"/>
      <c r="S23" s="91"/>
      <c r="T23" s="91"/>
      <c r="U23" s="91"/>
      <c r="V23" s="91">
        <f t="shared" si="45"/>
        <v>0</v>
      </c>
      <c r="W23" s="89">
        <f t="shared" si="46"/>
        <v>0</v>
      </c>
      <c r="X23" s="91"/>
      <c r="Y23" s="91"/>
      <c r="Z23" s="91">
        <v>-13</v>
      </c>
      <c r="AA23" s="91">
        <v>-34</v>
      </c>
      <c r="AB23" s="91">
        <f t="shared" si="47"/>
        <v>-47</v>
      </c>
      <c r="AC23" s="89">
        <f t="shared" si="48"/>
        <v>2</v>
      </c>
      <c r="AD23" s="91">
        <v>-32</v>
      </c>
      <c r="AE23" s="91">
        <v>-32</v>
      </c>
      <c r="AF23" s="91"/>
      <c r="AG23" s="91"/>
      <c r="AH23" s="91">
        <f t="shared" si="49"/>
        <v>-64</v>
      </c>
      <c r="AI23" s="89">
        <f t="shared" si="50"/>
        <v>2</v>
      </c>
      <c r="AJ23" s="91">
        <v>-21</v>
      </c>
      <c r="AK23" s="91">
        <v>-7</v>
      </c>
      <c r="AL23" s="91"/>
      <c r="AM23" s="91"/>
      <c r="AN23" s="91">
        <f t="shared" si="51"/>
        <v>-28</v>
      </c>
      <c r="AO23" s="89">
        <f t="shared" si="52"/>
        <v>2</v>
      </c>
      <c r="AP23" s="91">
        <v>13</v>
      </c>
      <c r="AQ23" s="91">
        <v>38</v>
      </c>
      <c r="AR23" s="91">
        <v>-35</v>
      </c>
      <c r="AS23" s="91">
        <v>68</v>
      </c>
      <c r="AT23" s="91">
        <f t="shared" si="53"/>
        <v>84</v>
      </c>
      <c r="AU23" s="89">
        <f t="shared" si="54"/>
        <v>4</v>
      </c>
      <c r="AV23" s="91">
        <v>12</v>
      </c>
      <c r="AW23" s="91">
        <v>-61</v>
      </c>
      <c r="AX23" s="91"/>
      <c r="AY23" s="91"/>
      <c r="AZ23" s="91">
        <f t="shared" si="55"/>
        <v>-49</v>
      </c>
      <c r="BA23" s="89">
        <f t="shared" si="56"/>
        <v>2</v>
      </c>
      <c r="BB23" s="91"/>
      <c r="BC23" s="91"/>
      <c r="BD23" s="91">
        <v>39</v>
      </c>
      <c r="BE23" s="91">
        <v>-22</v>
      </c>
      <c r="BF23" s="91">
        <f t="shared" si="57"/>
        <v>17</v>
      </c>
      <c r="BG23" s="89">
        <f t="shared" si="58"/>
        <v>2</v>
      </c>
      <c r="BH23" s="91"/>
      <c r="BI23" s="91"/>
      <c r="BJ23" s="91"/>
      <c r="BK23" s="91"/>
      <c r="BL23" s="91">
        <f t="shared" si="59"/>
        <v>0</v>
      </c>
      <c r="BM23" s="89">
        <f t="shared" si="60"/>
        <v>0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s="3" customFormat="1" ht="12.75" x14ac:dyDescent="0.2">
      <c r="A24" s="12" t="s">
        <v>13</v>
      </c>
      <c r="B24" s="71" t="s">
        <v>104</v>
      </c>
      <c r="C24" s="12" t="str">
        <f>VLOOKUP(A24,[1]MITGLA!$A$2:$H$2000,8,0)</f>
        <v>BS 1DDC</v>
      </c>
      <c r="D24" s="87">
        <f t="shared" si="0"/>
        <v>83</v>
      </c>
      <c r="E24" s="88">
        <f t="shared" si="0"/>
        <v>40</v>
      </c>
      <c r="F24" s="88">
        <v>11</v>
      </c>
      <c r="G24" s="88">
        <v>49</v>
      </c>
      <c r="H24" s="88">
        <v>-55</v>
      </c>
      <c r="I24" s="88">
        <v>-19</v>
      </c>
      <c r="J24" s="88">
        <f t="shared" si="41"/>
        <v>-14</v>
      </c>
      <c r="K24" s="89">
        <f t="shared" si="42"/>
        <v>4</v>
      </c>
      <c r="L24" s="88">
        <v>-16</v>
      </c>
      <c r="M24" s="88">
        <v>13</v>
      </c>
      <c r="N24" s="88">
        <v>-12</v>
      </c>
      <c r="O24" s="88">
        <v>46</v>
      </c>
      <c r="P24" s="88">
        <f t="shared" si="43"/>
        <v>31</v>
      </c>
      <c r="Q24" s="89">
        <f t="shared" si="44"/>
        <v>4</v>
      </c>
      <c r="R24" s="88">
        <v>19</v>
      </c>
      <c r="S24" s="88">
        <v>-28</v>
      </c>
      <c r="T24" s="88">
        <v>6</v>
      </c>
      <c r="U24" s="88">
        <v>-8</v>
      </c>
      <c r="V24" s="88">
        <f t="shared" si="45"/>
        <v>-11</v>
      </c>
      <c r="W24" s="89">
        <f t="shared" si="46"/>
        <v>4</v>
      </c>
      <c r="X24" s="88">
        <v>2</v>
      </c>
      <c r="Y24" s="88">
        <v>-3</v>
      </c>
      <c r="Z24" s="88">
        <v>11</v>
      </c>
      <c r="AA24" s="88">
        <v>24</v>
      </c>
      <c r="AB24" s="88">
        <f t="shared" si="47"/>
        <v>34</v>
      </c>
      <c r="AC24" s="89">
        <f t="shared" si="48"/>
        <v>4</v>
      </c>
      <c r="AD24" s="88">
        <v>7</v>
      </c>
      <c r="AE24" s="88">
        <v>5</v>
      </c>
      <c r="AF24" s="88">
        <v>38</v>
      </c>
      <c r="AG24" s="88">
        <v>-33</v>
      </c>
      <c r="AH24" s="88">
        <f t="shared" si="49"/>
        <v>17</v>
      </c>
      <c r="AI24" s="89">
        <f t="shared" si="50"/>
        <v>4</v>
      </c>
      <c r="AJ24" s="88">
        <v>-29</v>
      </c>
      <c r="AK24" s="88">
        <v>-14</v>
      </c>
      <c r="AL24" s="88">
        <v>80</v>
      </c>
      <c r="AM24" s="88">
        <v>16</v>
      </c>
      <c r="AN24" s="88">
        <f t="shared" si="51"/>
        <v>53</v>
      </c>
      <c r="AO24" s="89">
        <f t="shared" si="52"/>
        <v>4</v>
      </c>
      <c r="AP24" s="88">
        <v>14</v>
      </c>
      <c r="AQ24" s="88">
        <v>6</v>
      </c>
      <c r="AR24" s="88">
        <v>-15</v>
      </c>
      <c r="AS24" s="88">
        <v>34</v>
      </c>
      <c r="AT24" s="88">
        <f t="shared" si="53"/>
        <v>39</v>
      </c>
      <c r="AU24" s="89">
        <f t="shared" si="54"/>
        <v>4</v>
      </c>
      <c r="AV24" s="88">
        <v>-24</v>
      </c>
      <c r="AW24" s="88">
        <v>-23</v>
      </c>
      <c r="AX24" s="88">
        <v>-14</v>
      </c>
      <c r="AY24" s="88">
        <v>-17</v>
      </c>
      <c r="AZ24" s="88">
        <f t="shared" si="55"/>
        <v>-78</v>
      </c>
      <c r="BA24" s="89">
        <f t="shared" si="56"/>
        <v>4</v>
      </c>
      <c r="BB24" s="88">
        <v>10</v>
      </c>
      <c r="BC24" s="88">
        <v>15</v>
      </c>
      <c r="BD24" s="88">
        <v>8</v>
      </c>
      <c r="BE24" s="88">
        <v>-9</v>
      </c>
      <c r="BF24" s="88">
        <f t="shared" si="57"/>
        <v>24</v>
      </c>
      <c r="BG24" s="89">
        <f t="shared" si="58"/>
        <v>4</v>
      </c>
      <c r="BH24" s="88">
        <v>-8</v>
      </c>
      <c r="BI24" s="88">
        <v>3</v>
      </c>
      <c r="BJ24" s="88">
        <v>1</v>
      </c>
      <c r="BK24" s="88">
        <v>-8</v>
      </c>
      <c r="BL24" s="88">
        <f t="shared" si="59"/>
        <v>-12</v>
      </c>
      <c r="BM24" s="89">
        <f t="shared" si="60"/>
        <v>4</v>
      </c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s="3" customFormat="1" ht="12.75" x14ac:dyDescent="0.2">
      <c r="A25" s="74" t="s">
        <v>160</v>
      </c>
      <c r="B25" s="75" t="s">
        <v>104</v>
      </c>
      <c r="C25" s="74" t="str">
        <f>VLOOKUP(A25,[1]MITGLA!$A$2:$H$2000,8,0)</f>
        <v>BS 1DDC</v>
      </c>
      <c r="D25" s="90">
        <f t="shared" si="0"/>
        <v>-135</v>
      </c>
      <c r="E25" s="91">
        <f t="shared" si="0"/>
        <v>16</v>
      </c>
      <c r="F25" s="91"/>
      <c r="G25" s="91"/>
      <c r="H25" s="91"/>
      <c r="I25" s="91"/>
      <c r="J25" s="91">
        <f t="shared" si="41"/>
        <v>0</v>
      </c>
      <c r="K25" s="89">
        <f t="shared" si="42"/>
        <v>0</v>
      </c>
      <c r="L25" s="91"/>
      <c r="M25" s="91"/>
      <c r="N25" s="91"/>
      <c r="O25" s="91"/>
      <c r="P25" s="91">
        <f t="shared" si="43"/>
        <v>0</v>
      </c>
      <c r="Q25" s="89">
        <f t="shared" si="44"/>
        <v>0</v>
      </c>
      <c r="R25" s="91">
        <v>21</v>
      </c>
      <c r="S25" s="91">
        <v>-19</v>
      </c>
      <c r="T25" s="91">
        <v>20</v>
      </c>
      <c r="U25" s="91">
        <v>-38</v>
      </c>
      <c r="V25" s="91">
        <f t="shared" si="45"/>
        <v>-16</v>
      </c>
      <c r="W25" s="89">
        <f t="shared" si="46"/>
        <v>4</v>
      </c>
      <c r="X25" s="91">
        <v>-20</v>
      </c>
      <c r="Y25" s="91">
        <v>-31</v>
      </c>
      <c r="Z25" s="91">
        <v>-70</v>
      </c>
      <c r="AA25" s="91">
        <v>-20</v>
      </c>
      <c r="AB25" s="91">
        <f t="shared" si="47"/>
        <v>-141</v>
      </c>
      <c r="AC25" s="89">
        <f t="shared" si="48"/>
        <v>4</v>
      </c>
      <c r="AD25" s="91">
        <v>-27</v>
      </c>
      <c r="AE25" s="91">
        <v>15</v>
      </c>
      <c r="AF25" s="91">
        <v>-37</v>
      </c>
      <c r="AG25" s="91">
        <v>46</v>
      </c>
      <c r="AH25" s="91">
        <f t="shared" si="49"/>
        <v>-3</v>
      </c>
      <c r="AI25" s="89">
        <f t="shared" si="50"/>
        <v>4</v>
      </c>
      <c r="AJ25" s="91">
        <v>-16</v>
      </c>
      <c r="AK25" s="91">
        <v>18</v>
      </c>
      <c r="AL25" s="91">
        <v>45</v>
      </c>
      <c r="AM25" s="91">
        <v>-22</v>
      </c>
      <c r="AN25" s="91">
        <f t="shared" si="51"/>
        <v>25</v>
      </c>
      <c r="AO25" s="89">
        <f t="shared" si="52"/>
        <v>4</v>
      </c>
      <c r="AP25" s="91"/>
      <c r="AQ25" s="91"/>
      <c r="AR25" s="91"/>
      <c r="AS25" s="91"/>
      <c r="AT25" s="91">
        <f t="shared" si="53"/>
        <v>0</v>
      </c>
      <c r="AU25" s="89">
        <f t="shared" si="54"/>
        <v>0</v>
      </c>
      <c r="AV25" s="91"/>
      <c r="AW25" s="91"/>
      <c r="AX25" s="91"/>
      <c r="AY25" s="91"/>
      <c r="AZ25" s="91">
        <f t="shared" si="55"/>
        <v>0</v>
      </c>
      <c r="BA25" s="89">
        <f t="shared" si="56"/>
        <v>0</v>
      </c>
      <c r="BB25" s="91"/>
      <c r="BC25" s="91"/>
      <c r="BD25" s="91"/>
      <c r="BE25" s="91"/>
      <c r="BF25" s="91">
        <f t="shared" si="57"/>
        <v>0</v>
      </c>
      <c r="BG25" s="89">
        <f t="shared" si="58"/>
        <v>0</v>
      </c>
      <c r="BH25" s="91"/>
      <c r="BI25" s="91"/>
      <c r="BJ25" s="91"/>
      <c r="BK25" s="91"/>
      <c r="BL25" s="91">
        <f t="shared" si="59"/>
        <v>0</v>
      </c>
      <c r="BM25" s="89">
        <f t="shared" si="60"/>
        <v>0</v>
      </c>
    </row>
    <row r="26" spans="1:78" s="3" customFormat="1" ht="12.75" x14ac:dyDescent="0.2">
      <c r="A26" s="67" t="s">
        <v>14</v>
      </c>
      <c r="B26" s="68" t="str">
        <f>CONCATENATE(A26,".1")</f>
        <v>DA JA80.1</v>
      </c>
      <c r="C26" s="72">
        <v>7</v>
      </c>
      <c r="D26" s="83">
        <f t="shared" si="0"/>
        <v>482</v>
      </c>
      <c r="E26" s="83">
        <f t="shared" si="0"/>
        <v>160</v>
      </c>
      <c r="F26" s="92"/>
      <c r="G26" s="92"/>
      <c r="H26" s="92"/>
      <c r="I26" s="92"/>
      <c r="J26" s="83">
        <f>SUMIF($B:$B,CONCATENATE($A26,".2"),J:J)</f>
        <v>101</v>
      </c>
      <c r="K26" s="93">
        <f>SUMIF($B:$B,CONCATENATE($A26,".2"),K:K)</f>
        <v>16</v>
      </c>
      <c r="L26" s="92"/>
      <c r="M26" s="92"/>
      <c r="N26" s="92"/>
      <c r="O26" s="92"/>
      <c r="P26" s="83">
        <f>SUMIF($B:$B,CONCATENATE($A26,".2"),P:P)</f>
        <v>79</v>
      </c>
      <c r="Q26" s="93">
        <f>SUMIF($B:$B,CONCATENATE($A26,".2"),Q:Q)</f>
        <v>16</v>
      </c>
      <c r="R26" s="92"/>
      <c r="S26" s="92"/>
      <c r="T26" s="92"/>
      <c r="U26" s="92"/>
      <c r="V26" s="83">
        <f>SUMIF($B:$B,CONCATENATE($A26,".2"),V:V)</f>
        <v>-253</v>
      </c>
      <c r="W26" s="93">
        <f>SUMIF($B:$B,CONCATENATE($A26,".2"),W:W)</f>
        <v>16</v>
      </c>
      <c r="X26" s="92"/>
      <c r="Y26" s="92"/>
      <c r="Z26" s="92"/>
      <c r="AA26" s="92"/>
      <c r="AB26" s="83">
        <f>SUMIF($B:$B,CONCATENATE($A26,".2"),AB:AB)</f>
        <v>147</v>
      </c>
      <c r="AC26" s="93">
        <f>SUMIF($B:$B,CONCATENATE($A26,".2"),AC:AC)</f>
        <v>16</v>
      </c>
      <c r="AD26" s="92"/>
      <c r="AE26" s="92"/>
      <c r="AF26" s="92"/>
      <c r="AG26" s="92"/>
      <c r="AH26" s="83">
        <f>SUMIF($B:$B,CONCATENATE($A26,".2"),AH:AH)</f>
        <v>177</v>
      </c>
      <c r="AI26" s="93">
        <f>SUMIF($B:$B,CONCATENATE($A26,".2"),AI:AI)</f>
        <v>16</v>
      </c>
      <c r="AJ26" s="92"/>
      <c r="AK26" s="92"/>
      <c r="AL26" s="92"/>
      <c r="AM26" s="92"/>
      <c r="AN26" s="83">
        <f>SUMIF($B:$B,CONCATENATE($A26,".2"),AN:AN)</f>
        <v>-68</v>
      </c>
      <c r="AO26" s="93">
        <f>SUMIF($B:$B,CONCATENATE($A26,".2"),AO:AO)</f>
        <v>16</v>
      </c>
      <c r="AP26" s="92"/>
      <c r="AQ26" s="92"/>
      <c r="AR26" s="92"/>
      <c r="AS26" s="92"/>
      <c r="AT26" s="83">
        <f>SUMIF($B:$B,CONCATENATE($A26,".2"),AT:AT)</f>
        <v>214</v>
      </c>
      <c r="AU26" s="93">
        <f>SUMIF($B:$B,CONCATENATE($A26,".2"),AU:AU)</f>
        <v>16</v>
      </c>
      <c r="AV26" s="92"/>
      <c r="AW26" s="92"/>
      <c r="AX26" s="92"/>
      <c r="AY26" s="92"/>
      <c r="AZ26" s="83">
        <f>SUMIF($B:$B,CONCATENATE($A26,".2"),AZ:AZ)</f>
        <v>-96</v>
      </c>
      <c r="BA26" s="93">
        <f>SUMIF($B:$B,CONCATENATE($A26,".2"),BA:BA)</f>
        <v>16</v>
      </c>
      <c r="BB26" s="92"/>
      <c r="BC26" s="92"/>
      <c r="BD26" s="92"/>
      <c r="BE26" s="92"/>
      <c r="BF26" s="83">
        <f>SUMIF($B:$B,CONCATENATE($A26,".2"),BF:BF)</f>
        <v>179</v>
      </c>
      <c r="BG26" s="93">
        <f>SUMIF($B:$B,CONCATENATE($A26,".2"),BG:BG)</f>
        <v>16</v>
      </c>
      <c r="BH26" s="92"/>
      <c r="BI26" s="92"/>
      <c r="BJ26" s="92"/>
      <c r="BK26" s="92"/>
      <c r="BL26" s="83">
        <f>SUMIF($B:$B,CONCATENATE($A26,".2"),BL:BL)</f>
        <v>2</v>
      </c>
      <c r="BM26" s="93">
        <f>SUMIF($B:$B,CONCATENATE($A26,".2"),BM:BM)</f>
        <v>16</v>
      </c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s="3" customFormat="1" ht="12.75" x14ac:dyDescent="0.2">
      <c r="A27" s="12" t="s">
        <v>106</v>
      </c>
      <c r="B27" s="71" t="s">
        <v>107</v>
      </c>
      <c r="C27" s="12" t="str">
        <f>VLOOKUP(A27,[1]MITGLA!$A$2:$H$2000,8,0)</f>
        <v>DA JA80</v>
      </c>
      <c r="D27" s="87">
        <f t="shared" si="0"/>
        <v>-203</v>
      </c>
      <c r="E27" s="88">
        <f t="shared" si="0"/>
        <v>28</v>
      </c>
      <c r="F27" s="88">
        <v>-19</v>
      </c>
      <c r="G27" s="88">
        <v>-5</v>
      </c>
      <c r="H27" s="88">
        <v>-6</v>
      </c>
      <c r="I27" s="88">
        <v>42</v>
      </c>
      <c r="J27" s="88">
        <f t="shared" ref="J27:J33" si="61">+I27+H27+G27+F27</f>
        <v>12</v>
      </c>
      <c r="K27" s="89">
        <f t="shared" ref="K27:K33" si="62">COUNT(F27:I27)</f>
        <v>4</v>
      </c>
      <c r="L27" s="88">
        <v>16</v>
      </c>
      <c r="M27" s="88">
        <v>8</v>
      </c>
      <c r="N27" s="88">
        <v>-24</v>
      </c>
      <c r="O27" s="88">
        <v>9</v>
      </c>
      <c r="P27" s="88">
        <f t="shared" ref="P27:P33" si="63">+O27+N27+M27+L27</f>
        <v>9</v>
      </c>
      <c r="Q27" s="89">
        <f t="shared" ref="Q27:Q33" si="64">COUNT(L27:O27)</f>
        <v>4</v>
      </c>
      <c r="R27" s="88">
        <v>-32</v>
      </c>
      <c r="S27" s="88">
        <v>-7</v>
      </c>
      <c r="T27" s="88">
        <v>2</v>
      </c>
      <c r="U27" s="88">
        <v>-36</v>
      </c>
      <c r="V27" s="88">
        <f t="shared" ref="V27:V33" si="65">+U27+T27+S27+R27</f>
        <v>-73</v>
      </c>
      <c r="W27" s="89">
        <f t="shared" ref="W27:W33" si="66">COUNT(R27:U27)</f>
        <v>4</v>
      </c>
      <c r="X27" s="88">
        <v>-5</v>
      </c>
      <c r="Y27" s="88">
        <v>28</v>
      </c>
      <c r="Z27" s="88">
        <v>-23</v>
      </c>
      <c r="AA27" s="88">
        <v>12</v>
      </c>
      <c r="AB27" s="88">
        <f t="shared" ref="AB27:AB33" si="67">+AA27+Z27+Y27+X27</f>
        <v>12</v>
      </c>
      <c r="AC27" s="89">
        <f t="shared" ref="AC27:AC33" si="68">COUNT(X27:AA27)</f>
        <v>4</v>
      </c>
      <c r="AD27" s="88"/>
      <c r="AE27" s="88"/>
      <c r="AF27" s="88"/>
      <c r="AG27" s="88"/>
      <c r="AH27" s="88">
        <f t="shared" ref="AH27:AH33" si="69">+AG27+AF27+AE27+AD27</f>
        <v>0</v>
      </c>
      <c r="AI27" s="89">
        <f t="shared" ref="AI27:AI33" si="70">COUNT(AD27:AG27)</f>
        <v>0</v>
      </c>
      <c r="AJ27" s="88"/>
      <c r="AK27" s="88"/>
      <c r="AL27" s="88"/>
      <c r="AM27" s="88"/>
      <c r="AN27" s="88">
        <f t="shared" ref="AN27:AN33" si="71">+AM27+AL27+AK27+AJ27</f>
        <v>0</v>
      </c>
      <c r="AO27" s="89">
        <f t="shared" ref="AO27:AO33" si="72">COUNT(AJ27:AM27)</f>
        <v>0</v>
      </c>
      <c r="AP27" s="88">
        <v>0</v>
      </c>
      <c r="AQ27" s="88">
        <v>32</v>
      </c>
      <c r="AR27" s="88">
        <v>33</v>
      </c>
      <c r="AS27" s="88">
        <v>7</v>
      </c>
      <c r="AT27" s="88">
        <f t="shared" ref="AT27:AT33" si="73">+AS27+AR27+AQ27+AP27</f>
        <v>72</v>
      </c>
      <c r="AU27" s="89">
        <f t="shared" ref="AU27:AU33" si="74">COUNT(AP27:AS27)</f>
        <v>4</v>
      </c>
      <c r="AV27" s="88">
        <v>-41</v>
      </c>
      <c r="AW27" s="88">
        <v>7</v>
      </c>
      <c r="AX27" s="88">
        <v>-34</v>
      </c>
      <c r="AY27" s="88">
        <v>-45</v>
      </c>
      <c r="AZ27" s="88">
        <f t="shared" ref="AZ27:AZ33" si="75">+AY27+AX27+AW27+AV27</f>
        <v>-113</v>
      </c>
      <c r="BA27" s="89">
        <f t="shared" ref="BA27:BA33" si="76">COUNT(AV27:AY27)</f>
        <v>4</v>
      </c>
      <c r="BB27" s="88">
        <v>40</v>
      </c>
      <c r="BC27" s="88">
        <v>-34</v>
      </c>
      <c r="BD27" s="88"/>
      <c r="BE27" s="88"/>
      <c r="BF27" s="88">
        <f t="shared" ref="BF27:BF33" si="77">+BE27+BD27+BC27+BB27</f>
        <v>6</v>
      </c>
      <c r="BG27" s="89">
        <f t="shared" ref="BG27:BG33" si="78">COUNT(BB27:BE27)</f>
        <v>2</v>
      </c>
      <c r="BH27" s="88">
        <v>-53</v>
      </c>
      <c r="BI27" s="88">
        <v>-75</v>
      </c>
      <c r="BJ27" s="88"/>
      <c r="BK27" s="88"/>
      <c r="BL27" s="88">
        <f t="shared" ref="BL27:BL33" si="79">+BK27+BJ27+BI27+BH27</f>
        <v>-128</v>
      </c>
      <c r="BM27" s="89">
        <f t="shared" ref="BM27:BM33" si="80">COUNT(BH27:BK27)</f>
        <v>2</v>
      </c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s="3" customFormat="1" ht="12.75" x14ac:dyDescent="0.2">
      <c r="A28" s="74" t="s">
        <v>15</v>
      </c>
      <c r="B28" s="75" t="s">
        <v>107</v>
      </c>
      <c r="C28" s="74" t="str">
        <f>VLOOKUP(A28,[1]MITGLA!$A$2:$H$2000,8,0)</f>
        <v>DA JA80</v>
      </c>
      <c r="D28" s="90">
        <f t="shared" si="0"/>
        <v>-11</v>
      </c>
      <c r="E28" s="91">
        <f t="shared" si="0"/>
        <v>2</v>
      </c>
      <c r="F28" s="91">
        <v>21</v>
      </c>
      <c r="G28" s="91"/>
      <c r="H28" s="91"/>
      <c r="I28" s="91"/>
      <c r="J28" s="91">
        <f t="shared" si="61"/>
        <v>21</v>
      </c>
      <c r="K28" s="89">
        <f t="shared" si="62"/>
        <v>1</v>
      </c>
      <c r="L28" s="91"/>
      <c r="M28" s="91"/>
      <c r="N28" s="91"/>
      <c r="O28" s="91">
        <v>-32</v>
      </c>
      <c r="P28" s="91">
        <f t="shared" si="63"/>
        <v>-32</v>
      </c>
      <c r="Q28" s="89">
        <f t="shared" si="64"/>
        <v>1</v>
      </c>
      <c r="R28" s="91"/>
      <c r="S28" s="91"/>
      <c r="T28" s="91"/>
      <c r="U28" s="91"/>
      <c r="V28" s="91">
        <f t="shared" si="65"/>
        <v>0</v>
      </c>
      <c r="W28" s="89">
        <f t="shared" si="66"/>
        <v>0</v>
      </c>
      <c r="X28" s="91"/>
      <c r="Y28" s="91"/>
      <c r="Z28" s="91"/>
      <c r="AA28" s="91"/>
      <c r="AB28" s="91">
        <f t="shared" si="67"/>
        <v>0</v>
      </c>
      <c r="AC28" s="89">
        <f t="shared" si="68"/>
        <v>0</v>
      </c>
      <c r="AD28" s="91"/>
      <c r="AE28" s="91"/>
      <c r="AF28" s="91"/>
      <c r="AG28" s="91"/>
      <c r="AH28" s="91">
        <f t="shared" si="69"/>
        <v>0</v>
      </c>
      <c r="AI28" s="89">
        <f t="shared" si="70"/>
        <v>0</v>
      </c>
      <c r="AJ28" s="91"/>
      <c r="AK28" s="91"/>
      <c r="AL28" s="91"/>
      <c r="AM28" s="91"/>
      <c r="AN28" s="91">
        <f t="shared" si="71"/>
        <v>0</v>
      </c>
      <c r="AO28" s="89">
        <f t="shared" si="72"/>
        <v>0</v>
      </c>
      <c r="AP28" s="91"/>
      <c r="AQ28" s="91"/>
      <c r="AR28" s="91"/>
      <c r="AS28" s="91"/>
      <c r="AT28" s="91">
        <f t="shared" si="73"/>
        <v>0</v>
      </c>
      <c r="AU28" s="89">
        <f t="shared" si="74"/>
        <v>0</v>
      </c>
      <c r="AV28" s="91"/>
      <c r="AW28" s="91"/>
      <c r="AX28" s="91"/>
      <c r="AY28" s="91"/>
      <c r="AZ28" s="91">
        <f t="shared" si="75"/>
        <v>0</v>
      </c>
      <c r="BA28" s="89">
        <f t="shared" si="76"/>
        <v>0</v>
      </c>
      <c r="BB28" s="91"/>
      <c r="BC28" s="91"/>
      <c r="BD28" s="91"/>
      <c r="BE28" s="91"/>
      <c r="BF28" s="91">
        <f t="shared" si="77"/>
        <v>0</v>
      </c>
      <c r="BG28" s="89">
        <f t="shared" si="78"/>
        <v>0</v>
      </c>
      <c r="BH28" s="91"/>
      <c r="BI28" s="91"/>
      <c r="BJ28" s="91"/>
      <c r="BK28" s="91"/>
      <c r="BL28" s="91">
        <f t="shared" si="79"/>
        <v>0</v>
      </c>
      <c r="BM28" s="89">
        <f t="shared" si="80"/>
        <v>0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3" customFormat="1" ht="12.75" x14ac:dyDescent="0.2">
      <c r="A29" s="12" t="s">
        <v>16</v>
      </c>
      <c r="B29" s="71" t="s">
        <v>107</v>
      </c>
      <c r="C29" s="12" t="str">
        <f>VLOOKUP(A29,[1]MITGLA!$A$2:$H$2000,8,0)</f>
        <v>DA JA80</v>
      </c>
      <c r="D29" s="87">
        <f t="shared" si="0"/>
        <v>205</v>
      </c>
      <c r="E29" s="88">
        <f t="shared" si="0"/>
        <v>30</v>
      </c>
      <c r="F29" s="88">
        <v>63</v>
      </c>
      <c r="G29" s="88">
        <v>-6</v>
      </c>
      <c r="H29" s="88">
        <v>-23</v>
      </c>
      <c r="I29" s="88">
        <v>13</v>
      </c>
      <c r="J29" s="88">
        <f t="shared" si="61"/>
        <v>47</v>
      </c>
      <c r="K29" s="89">
        <f t="shared" si="62"/>
        <v>4</v>
      </c>
      <c r="L29" s="88">
        <v>4</v>
      </c>
      <c r="M29" s="88">
        <v>-10</v>
      </c>
      <c r="N29" s="88">
        <v>16</v>
      </c>
      <c r="O29" s="88">
        <v>16</v>
      </c>
      <c r="P29" s="88">
        <f t="shared" si="63"/>
        <v>26</v>
      </c>
      <c r="Q29" s="89">
        <f t="shared" si="64"/>
        <v>4</v>
      </c>
      <c r="R29" s="88"/>
      <c r="S29" s="88"/>
      <c r="T29" s="88"/>
      <c r="U29" s="88"/>
      <c r="V29" s="88">
        <f t="shared" si="65"/>
        <v>0</v>
      </c>
      <c r="W29" s="89">
        <f t="shared" si="66"/>
        <v>0</v>
      </c>
      <c r="X29" s="88"/>
      <c r="Y29" s="88"/>
      <c r="Z29" s="88"/>
      <c r="AA29" s="88"/>
      <c r="AB29" s="88">
        <f t="shared" si="67"/>
        <v>0</v>
      </c>
      <c r="AC29" s="89">
        <f t="shared" si="68"/>
        <v>0</v>
      </c>
      <c r="AD29" s="88">
        <v>29</v>
      </c>
      <c r="AE29" s="88">
        <v>9</v>
      </c>
      <c r="AF29" s="88">
        <v>-16</v>
      </c>
      <c r="AG29" s="88">
        <v>1</v>
      </c>
      <c r="AH29" s="88">
        <f t="shared" si="69"/>
        <v>23</v>
      </c>
      <c r="AI29" s="89">
        <f t="shared" si="70"/>
        <v>4</v>
      </c>
      <c r="AJ29" s="88">
        <v>17</v>
      </c>
      <c r="AK29" s="88">
        <v>-10</v>
      </c>
      <c r="AL29" s="88">
        <v>-46</v>
      </c>
      <c r="AM29" s="88">
        <v>41</v>
      </c>
      <c r="AN29" s="88">
        <f t="shared" si="71"/>
        <v>2</v>
      </c>
      <c r="AO29" s="89">
        <f t="shared" si="72"/>
        <v>4</v>
      </c>
      <c r="AP29" s="88">
        <v>-2</v>
      </c>
      <c r="AQ29" s="88">
        <v>24</v>
      </c>
      <c r="AR29" s="88">
        <v>-8</v>
      </c>
      <c r="AS29" s="88">
        <v>0</v>
      </c>
      <c r="AT29" s="88">
        <f t="shared" si="73"/>
        <v>14</v>
      </c>
      <c r="AU29" s="89">
        <f t="shared" si="74"/>
        <v>4</v>
      </c>
      <c r="AV29" s="88"/>
      <c r="AW29" s="88"/>
      <c r="AX29" s="88">
        <v>76</v>
      </c>
      <c r="AY29" s="88">
        <v>-17</v>
      </c>
      <c r="AZ29" s="88">
        <f t="shared" si="75"/>
        <v>59</v>
      </c>
      <c r="BA29" s="89">
        <f t="shared" si="76"/>
        <v>2</v>
      </c>
      <c r="BB29" s="88">
        <v>17</v>
      </c>
      <c r="BC29" s="88">
        <v>19</v>
      </c>
      <c r="BD29" s="88">
        <v>-19</v>
      </c>
      <c r="BE29" s="88">
        <v>-8</v>
      </c>
      <c r="BF29" s="88">
        <f t="shared" si="77"/>
        <v>9</v>
      </c>
      <c r="BG29" s="89">
        <f t="shared" si="78"/>
        <v>4</v>
      </c>
      <c r="BH29" s="88">
        <v>-24</v>
      </c>
      <c r="BI29" s="88">
        <v>21</v>
      </c>
      <c r="BJ29" s="88">
        <v>15</v>
      </c>
      <c r="BK29" s="88">
        <v>13</v>
      </c>
      <c r="BL29" s="88">
        <f t="shared" si="79"/>
        <v>25</v>
      </c>
      <c r="BM29" s="89">
        <f t="shared" si="80"/>
        <v>4</v>
      </c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s="3" customFormat="1" ht="12.75" x14ac:dyDescent="0.2">
      <c r="A30" s="74" t="s">
        <v>17</v>
      </c>
      <c r="B30" s="75" t="s">
        <v>107</v>
      </c>
      <c r="C30" s="74" t="str">
        <f>VLOOKUP(A30,[1]MITGLA!$A$2:$H$2000,8,0)</f>
        <v>DA JA80</v>
      </c>
      <c r="D30" s="90">
        <f t="shared" si="0"/>
        <v>286</v>
      </c>
      <c r="E30" s="91">
        <f t="shared" si="0"/>
        <v>38</v>
      </c>
      <c r="F30" s="91">
        <v>18</v>
      </c>
      <c r="G30" s="91">
        <v>-18</v>
      </c>
      <c r="H30" s="91">
        <v>31</v>
      </c>
      <c r="I30" s="91">
        <v>14</v>
      </c>
      <c r="J30" s="91">
        <f t="shared" si="61"/>
        <v>45</v>
      </c>
      <c r="K30" s="89">
        <f t="shared" si="62"/>
        <v>4</v>
      </c>
      <c r="L30" s="91">
        <v>35</v>
      </c>
      <c r="M30" s="91">
        <v>5</v>
      </c>
      <c r="N30" s="91">
        <v>-23</v>
      </c>
      <c r="O30" s="91">
        <v>31</v>
      </c>
      <c r="P30" s="91">
        <f t="shared" si="63"/>
        <v>48</v>
      </c>
      <c r="Q30" s="89">
        <f t="shared" si="64"/>
        <v>4</v>
      </c>
      <c r="R30" s="91">
        <v>15</v>
      </c>
      <c r="S30" s="91">
        <v>-41</v>
      </c>
      <c r="T30" s="91">
        <v>-2</v>
      </c>
      <c r="U30" s="91">
        <v>-26</v>
      </c>
      <c r="V30" s="91">
        <f t="shared" si="65"/>
        <v>-54</v>
      </c>
      <c r="W30" s="89">
        <f t="shared" si="66"/>
        <v>4</v>
      </c>
      <c r="X30" s="91">
        <v>-15</v>
      </c>
      <c r="Y30" s="91">
        <v>42</v>
      </c>
      <c r="Z30" s="91">
        <v>42</v>
      </c>
      <c r="AA30" s="91">
        <v>21</v>
      </c>
      <c r="AB30" s="91">
        <f t="shared" si="67"/>
        <v>90</v>
      </c>
      <c r="AC30" s="89">
        <f t="shared" si="68"/>
        <v>4</v>
      </c>
      <c r="AD30" s="91">
        <v>-21</v>
      </c>
      <c r="AE30" s="91">
        <v>-19</v>
      </c>
      <c r="AF30" s="91">
        <v>-4</v>
      </c>
      <c r="AG30" s="91">
        <v>31</v>
      </c>
      <c r="AH30" s="91">
        <f t="shared" si="69"/>
        <v>-13</v>
      </c>
      <c r="AI30" s="89">
        <f t="shared" si="70"/>
        <v>4</v>
      </c>
      <c r="AJ30" s="91">
        <v>-22</v>
      </c>
      <c r="AK30" s="91">
        <v>-6</v>
      </c>
      <c r="AL30" s="91">
        <v>-4</v>
      </c>
      <c r="AM30" s="91">
        <v>-28</v>
      </c>
      <c r="AN30" s="91">
        <f t="shared" si="71"/>
        <v>-60</v>
      </c>
      <c r="AO30" s="89">
        <f t="shared" si="72"/>
        <v>4</v>
      </c>
      <c r="AP30" s="91">
        <v>0</v>
      </c>
      <c r="AQ30" s="91">
        <v>12</v>
      </c>
      <c r="AR30" s="91">
        <v>13</v>
      </c>
      <c r="AS30" s="91">
        <v>49</v>
      </c>
      <c r="AT30" s="91">
        <f t="shared" si="73"/>
        <v>74</v>
      </c>
      <c r="AU30" s="89">
        <f t="shared" si="74"/>
        <v>4</v>
      </c>
      <c r="AV30" s="91">
        <v>57</v>
      </c>
      <c r="AW30" s="91">
        <v>2</v>
      </c>
      <c r="AX30" s="91">
        <v>-22</v>
      </c>
      <c r="AY30" s="91">
        <v>-13</v>
      </c>
      <c r="AZ30" s="91">
        <f t="shared" si="75"/>
        <v>24</v>
      </c>
      <c r="BA30" s="89">
        <f t="shared" si="76"/>
        <v>4</v>
      </c>
      <c r="BB30" s="91"/>
      <c r="BC30" s="91"/>
      <c r="BD30" s="91">
        <v>38</v>
      </c>
      <c r="BE30" s="91">
        <v>16</v>
      </c>
      <c r="BF30" s="91">
        <f t="shared" si="77"/>
        <v>54</v>
      </c>
      <c r="BG30" s="89">
        <f t="shared" si="78"/>
        <v>2</v>
      </c>
      <c r="BH30" s="91">
        <v>17</v>
      </c>
      <c r="BI30" s="91">
        <v>40</v>
      </c>
      <c r="BJ30" s="91">
        <v>-18</v>
      </c>
      <c r="BK30" s="91">
        <v>39</v>
      </c>
      <c r="BL30" s="91">
        <f t="shared" si="79"/>
        <v>78</v>
      </c>
      <c r="BM30" s="89">
        <f t="shared" si="80"/>
        <v>4</v>
      </c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s="3" customFormat="1" ht="12.75" x14ac:dyDescent="0.2">
      <c r="A31" s="12" t="s">
        <v>18</v>
      </c>
      <c r="B31" s="71" t="s">
        <v>107</v>
      </c>
      <c r="C31" s="12" t="str">
        <f>VLOOKUP(A31,[1]MITGLA!$A$2:$H$2000,8,0)</f>
        <v>DA JA80</v>
      </c>
      <c r="D31" s="87">
        <f t="shared" si="0"/>
        <v>113</v>
      </c>
      <c r="E31" s="88">
        <f t="shared" si="0"/>
        <v>22</v>
      </c>
      <c r="F31" s="88"/>
      <c r="G31" s="88">
        <v>-14</v>
      </c>
      <c r="H31" s="88">
        <v>6</v>
      </c>
      <c r="I31" s="88">
        <v>-16</v>
      </c>
      <c r="J31" s="88">
        <f t="shared" si="61"/>
        <v>-24</v>
      </c>
      <c r="K31" s="89">
        <f t="shared" si="62"/>
        <v>3</v>
      </c>
      <c r="L31" s="88">
        <v>6</v>
      </c>
      <c r="M31" s="88">
        <v>14</v>
      </c>
      <c r="N31" s="88">
        <v>8</v>
      </c>
      <c r="O31" s="88"/>
      <c r="P31" s="88">
        <f t="shared" si="63"/>
        <v>28</v>
      </c>
      <c r="Q31" s="89">
        <f t="shared" si="64"/>
        <v>3</v>
      </c>
      <c r="R31" s="88"/>
      <c r="S31" s="88"/>
      <c r="T31" s="88"/>
      <c r="U31" s="88"/>
      <c r="V31" s="88">
        <f t="shared" si="65"/>
        <v>0</v>
      </c>
      <c r="W31" s="89">
        <f t="shared" si="66"/>
        <v>0</v>
      </c>
      <c r="X31" s="88"/>
      <c r="Y31" s="88"/>
      <c r="Z31" s="88"/>
      <c r="AA31" s="88"/>
      <c r="AB31" s="88">
        <f t="shared" si="67"/>
        <v>0</v>
      </c>
      <c r="AC31" s="89">
        <f t="shared" si="68"/>
        <v>0</v>
      </c>
      <c r="AD31" s="88">
        <v>28</v>
      </c>
      <c r="AE31" s="88">
        <v>47</v>
      </c>
      <c r="AF31" s="88">
        <v>-20</v>
      </c>
      <c r="AG31" s="88">
        <v>2</v>
      </c>
      <c r="AH31" s="88">
        <f t="shared" si="69"/>
        <v>57</v>
      </c>
      <c r="AI31" s="89">
        <f t="shared" si="70"/>
        <v>4</v>
      </c>
      <c r="AJ31" s="88">
        <v>49</v>
      </c>
      <c r="AK31" s="88">
        <v>33</v>
      </c>
      <c r="AL31" s="88">
        <v>-41</v>
      </c>
      <c r="AM31" s="88">
        <v>-14</v>
      </c>
      <c r="AN31" s="88">
        <f t="shared" si="71"/>
        <v>27</v>
      </c>
      <c r="AO31" s="89">
        <f t="shared" si="72"/>
        <v>4</v>
      </c>
      <c r="AP31" s="88"/>
      <c r="AQ31" s="88"/>
      <c r="AR31" s="88"/>
      <c r="AS31" s="88"/>
      <c r="AT31" s="88">
        <f t="shared" si="73"/>
        <v>0</v>
      </c>
      <c r="AU31" s="89">
        <f t="shared" si="74"/>
        <v>0</v>
      </c>
      <c r="AV31" s="88"/>
      <c r="AW31" s="88"/>
      <c r="AX31" s="88"/>
      <c r="AY31" s="88"/>
      <c r="AZ31" s="88">
        <f t="shared" si="75"/>
        <v>0</v>
      </c>
      <c r="BA31" s="89">
        <f t="shared" si="76"/>
        <v>0</v>
      </c>
      <c r="BB31" s="88">
        <v>27</v>
      </c>
      <c r="BC31" s="88">
        <v>1</v>
      </c>
      <c r="BD31" s="88">
        <v>41</v>
      </c>
      <c r="BE31" s="88">
        <v>0</v>
      </c>
      <c r="BF31" s="88">
        <f t="shared" si="77"/>
        <v>69</v>
      </c>
      <c r="BG31" s="89">
        <f t="shared" si="78"/>
        <v>4</v>
      </c>
      <c r="BH31" s="88">
        <v>8</v>
      </c>
      <c r="BI31" s="88">
        <v>-8</v>
      </c>
      <c r="BJ31" s="88">
        <v>-24</v>
      </c>
      <c r="BK31" s="88">
        <v>-20</v>
      </c>
      <c r="BL31" s="88">
        <f t="shared" si="79"/>
        <v>-44</v>
      </c>
      <c r="BM31" s="89">
        <f t="shared" si="80"/>
        <v>4</v>
      </c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s="3" customFormat="1" ht="12.75" x14ac:dyDescent="0.2">
      <c r="A32" s="74" t="s">
        <v>161</v>
      </c>
      <c r="B32" s="75" t="s">
        <v>107</v>
      </c>
      <c r="C32" s="74" t="str">
        <f>VLOOKUP(A32,[1]MITGLA!$A$2:$H$2000,8,0)</f>
        <v>DA JA80</v>
      </c>
      <c r="D32" s="90">
        <f t="shared" si="0"/>
        <v>-55</v>
      </c>
      <c r="E32" s="91">
        <f t="shared" si="0"/>
        <v>14</v>
      </c>
      <c r="F32" s="91"/>
      <c r="G32" s="91"/>
      <c r="H32" s="91"/>
      <c r="I32" s="91"/>
      <c r="J32" s="91">
        <f t="shared" si="61"/>
        <v>0</v>
      </c>
      <c r="K32" s="89">
        <f t="shared" si="62"/>
        <v>0</v>
      </c>
      <c r="L32" s="91"/>
      <c r="M32" s="91"/>
      <c r="N32" s="91"/>
      <c r="O32" s="91"/>
      <c r="P32" s="91">
        <f t="shared" si="63"/>
        <v>0</v>
      </c>
      <c r="Q32" s="89">
        <f t="shared" si="64"/>
        <v>0</v>
      </c>
      <c r="R32" s="91">
        <v>-7</v>
      </c>
      <c r="S32" s="91">
        <v>-52</v>
      </c>
      <c r="T32" s="91">
        <v>-13</v>
      </c>
      <c r="U32" s="91">
        <v>-10</v>
      </c>
      <c r="V32" s="91">
        <f t="shared" si="65"/>
        <v>-82</v>
      </c>
      <c r="W32" s="89">
        <f t="shared" si="66"/>
        <v>4</v>
      </c>
      <c r="X32" s="91">
        <v>15</v>
      </c>
      <c r="Y32" s="91">
        <v>-19</v>
      </c>
      <c r="Z32" s="91">
        <v>2</v>
      </c>
      <c r="AA32" s="91">
        <v>1</v>
      </c>
      <c r="AB32" s="91">
        <f t="shared" si="67"/>
        <v>-1</v>
      </c>
      <c r="AC32" s="89">
        <f t="shared" si="68"/>
        <v>4</v>
      </c>
      <c r="AD32" s="91"/>
      <c r="AE32" s="91"/>
      <c r="AF32" s="91"/>
      <c r="AG32" s="91"/>
      <c r="AH32" s="91">
        <f t="shared" si="69"/>
        <v>0</v>
      </c>
      <c r="AI32" s="89">
        <f t="shared" si="70"/>
        <v>0</v>
      </c>
      <c r="AJ32" s="91"/>
      <c r="AK32" s="91"/>
      <c r="AL32" s="91"/>
      <c r="AM32" s="91"/>
      <c r="AN32" s="91">
        <f t="shared" si="71"/>
        <v>0</v>
      </c>
      <c r="AO32" s="89">
        <f t="shared" si="72"/>
        <v>0</v>
      </c>
      <c r="AP32" s="91"/>
      <c r="AQ32" s="91"/>
      <c r="AR32" s="91">
        <v>23</v>
      </c>
      <c r="AS32" s="91">
        <v>19</v>
      </c>
      <c r="AT32" s="91">
        <f t="shared" si="73"/>
        <v>42</v>
      </c>
      <c r="AU32" s="89">
        <f t="shared" si="74"/>
        <v>2</v>
      </c>
      <c r="AV32" s="91">
        <v>1</v>
      </c>
      <c r="AW32" s="91">
        <v>-3</v>
      </c>
      <c r="AX32" s="91">
        <v>-33</v>
      </c>
      <c r="AY32" s="91">
        <v>21</v>
      </c>
      <c r="AZ32" s="91">
        <f t="shared" si="75"/>
        <v>-14</v>
      </c>
      <c r="BA32" s="89">
        <f t="shared" si="76"/>
        <v>4</v>
      </c>
      <c r="BB32" s="91"/>
      <c r="BC32" s="91"/>
      <c r="BD32" s="91"/>
      <c r="BE32" s="91"/>
      <c r="BF32" s="91">
        <f t="shared" si="77"/>
        <v>0</v>
      </c>
      <c r="BG32" s="89">
        <f t="shared" si="78"/>
        <v>0</v>
      </c>
      <c r="BH32" s="91"/>
      <c r="BI32" s="91"/>
      <c r="BJ32" s="91"/>
      <c r="BK32" s="91"/>
      <c r="BL32" s="91">
        <f t="shared" si="79"/>
        <v>0</v>
      </c>
      <c r="BM32" s="89">
        <f t="shared" si="80"/>
        <v>0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s="3" customFormat="1" ht="12.75" x14ac:dyDescent="0.2">
      <c r="A33" s="12" t="s">
        <v>162</v>
      </c>
      <c r="B33" s="71" t="s">
        <v>107</v>
      </c>
      <c r="C33" s="12" t="str">
        <f>VLOOKUP(A33,[1]MITGLA!$A$2:$H$2000,8,0)</f>
        <v>DA JA80</v>
      </c>
      <c r="D33" s="87">
        <f t="shared" si="0"/>
        <v>147</v>
      </c>
      <c r="E33" s="88">
        <f t="shared" si="0"/>
        <v>26</v>
      </c>
      <c r="F33" s="88"/>
      <c r="G33" s="88"/>
      <c r="H33" s="88"/>
      <c r="I33" s="88"/>
      <c r="J33" s="88">
        <f t="shared" si="61"/>
        <v>0</v>
      </c>
      <c r="K33" s="89">
        <f t="shared" si="62"/>
        <v>0</v>
      </c>
      <c r="L33" s="88"/>
      <c r="M33" s="88"/>
      <c r="N33" s="88"/>
      <c r="O33" s="88"/>
      <c r="P33" s="88">
        <f t="shared" si="63"/>
        <v>0</v>
      </c>
      <c r="Q33" s="89">
        <f t="shared" si="64"/>
        <v>0</v>
      </c>
      <c r="R33" s="88">
        <v>-18</v>
      </c>
      <c r="S33" s="88">
        <v>-29</v>
      </c>
      <c r="T33" s="88">
        <v>7</v>
      </c>
      <c r="U33" s="88">
        <v>-4</v>
      </c>
      <c r="V33" s="88">
        <f t="shared" si="65"/>
        <v>-44</v>
      </c>
      <c r="W33" s="89">
        <f t="shared" si="66"/>
        <v>4</v>
      </c>
      <c r="X33" s="88">
        <v>-3</v>
      </c>
      <c r="Y33" s="88">
        <v>7</v>
      </c>
      <c r="Z33" s="88">
        <v>35</v>
      </c>
      <c r="AA33" s="88">
        <v>7</v>
      </c>
      <c r="AB33" s="88">
        <f t="shared" si="67"/>
        <v>46</v>
      </c>
      <c r="AC33" s="89">
        <f t="shared" si="68"/>
        <v>4</v>
      </c>
      <c r="AD33" s="88">
        <v>-4</v>
      </c>
      <c r="AE33" s="88">
        <v>28</v>
      </c>
      <c r="AF33" s="88">
        <v>67</v>
      </c>
      <c r="AG33" s="88">
        <v>19</v>
      </c>
      <c r="AH33" s="88">
        <f t="shared" si="69"/>
        <v>110</v>
      </c>
      <c r="AI33" s="89">
        <f t="shared" si="70"/>
        <v>4</v>
      </c>
      <c r="AJ33" s="88">
        <v>-5</v>
      </c>
      <c r="AK33" s="88">
        <v>0</v>
      </c>
      <c r="AL33" s="88">
        <v>-2</v>
      </c>
      <c r="AM33" s="88">
        <v>-30</v>
      </c>
      <c r="AN33" s="88">
        <f t="shared" si="71"/>
        <v>-37</v>
      </c>
      <c r="AO33" s="89">
        <f t="shared" si="72"/>
        <v>4</v>
      </c>
      <c r="AP33" s="88">
        <v>-12</v>
      </c>
      <c r="AQ33" s="88">
        <v>24</v>
      </c>
      <c r="AR33" s="88"/>
      <c r="AS33" s="88"/>
      <c r="AT33" s="88">
        <f t="shared" si="73"/>
        <v>12</v>
      </c>
      <c r="AU33" s="89">
        <f t="shared" si="74"/>
        <v>2</v>
      </c>
      <c r="AV33" s="88">
        <v>-48</v>
      </c>
      <c r="AW33" s="88">
        <v>-4</v>
      </c>
      <c r="AX33" s="88"/>
      <c r="AY33" s="88"/>
      <c r="AZ33" s="88">
        <f t="shared" si="75"/>
        <v>-52</v>
      </c>
      <c r="BA33" s="89">
        <f t="shared" si="76"/>
        <v>2</v>
      </c>
      <c r="BB33" s="88">
        <v>20</v>
      </c>
      <c r="BC33" s="88">
        <v>-9</v>
      </c>
      <c r="BD33" s="88">
        <v>27</v>
      </c>
      <c r="BE33" s="88">
        <v>3</v>
      </c>
      <c r="BF33" s="88">
        <f t="shared" si="77"/>
        <v>41</v>
      </c>
      <c r="BG33" s="89">
        <f t="shared" si="78"/>
        <v>4</v>
      </c>
      <c r="BH33" s="88"/>
      <c r="BI33" s="88"/>
      <c r="BJ33" s="88">
        <v>42</v>
      </c>
      <c r="BK33" s="88">
        <v>29</v>
      </c>
      <c r="BL33" s="88">
        <f t="shared" si="79"/>
        <v>71</v>
      </c>
      <c r="BM33" s="89">
        <f t="shared" si="80"/>
        <v>2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s="3" customFormat="1" ht="12.75" x14ac:dyDescent="0.2">
      <c r="A34" s="67" t="s">
        <v>108</v>
      </c>
      <c r="B34" s="68" t="str">
        <f>CONCATENATE(A34,".1")</f>
        <v>F  BIFÜ / K 1DCK.1</v>
      </c>
      <c r="C34" s="69">
        <v>4</v>
      </c>
      <c r="D34" s="83">
        <f t="shared" ref="D34:E65" si="81">+J34+P34+V34+AB34+AH34+AN34+AT34+AZ34+BF34+BL34</f>
        <v>-708</v>
      </c>
      <c r="E34" s="83">
        <f t="shared" si="81"/>
        <v>160</v>
      </c>
      <c r="F34" s="92"/>
      <c r="G34" s="92"/>
      <c r="H34" s="92"/>
      <c r="I34" s="92"/>
      <c r="J34" s="83">
        <f>SUMIF($B:$B,CONCATENATE($A34,".2"),J:J)</f>
        <v>-85</v>
      </c>
      <c r="K34" s="93">
        <f>SUMIF($B:$B,CONCATENATE($A34,".2"),K:K)</f>
        <v>16</v>
      </c>
      <c r="L34" s="92"/>
      <c r="M34" s="92"/>
      <c r="N34" s="92"/>
      <c r="O34" s="92"/>
      <c r="P34" s="92">
        <f>SUMIF($B:$B,CONCATENATE($A34,".2"),P:P)</f>
        <v>-323</v>
      </c>
      <c r="Q34" s="93">
        <f>SUMIF($B:$B,CONCATENATE($A34,".2"),Q:Q)</f>
        <v>16</v>
      </c>
      <c r="R34" s="92"/>
      <c r="S34" s="92"/>
      <c r="T34" s="92"/>
      <c r="U34" s="92"/>
      <c r="V34" s="83">
        <f>SUMIF($B:$B,CONCATENATE($A34,".2"),V:V)</f>
        <v>112</v>
      </c>
      <c r="W34" s="93">
        <f>SUMIF($B:$B,CONCATENATE($A34,".2"),W:W)</f>
        <v>16</v>
      </c>
      <c r="X34" s="92"/>
      <c r="Y34" s="92"/>
      <c r="Z34" s="92"/>
      <c r="AA34" s="92"/>
      <c r="AB34" s="83">
        <f>SUMIF($B:$B,CONCATENATE($A34,".2"),AB:AB)</f>
        <v>-12</v>
      </c>
      <c r="AC34" s="93">
        <f>SUMIF($B:$B,CONCATENATE($A34,".2"),AC:AC)</f>
        <v>16</v>
      </c>
      <c r="AD34" s="92"/>
      <c r="AE34" s="92"/>
      <c r="AF34" s="92"/>
      <c r="AG34" s="92"/>
      <c r="AH34" s="83">
        <f>SUMIF($B:$B,CONCATENATE($A34,".2"),AH:AH)</f>
        <v>-56</v>
      </c>
      <c r="AI34" s="93">
        <f>SUMIF($B:$B,CONCATENATE($A34,".2"),AI:AI)</f>
        <v>16</v>
      </c>
      <c r="AJ34" s="92"/>
      <c r="AK34" s="92"/>
      <c r="AL34" s="92"/>
      <c r="AM34" s="92"/>
      <c r="AN34" s="83">
        <f>SUMIF($B:$B,CONCATENATE($A34,".2"),AN:AN)</f>
        <v>-4</v>
      </c>
      <c r="AO34" s="93">
        <f>SUMIF($B:$B,CONCATENATE($A34,".2"),AO:AO)</f>
        <v>16</v>
      </c>
      <c r="AP34" s="92"/>
      <c r="AQ34" s="92"/>
      <c r="AR34" s="92"/>
      <c r="AS34" s="92"/>
      <c r="AT34" s="83">
        <f>SUMIF($B:$B,CONCATENATE($A34,".2"),AT:AT)</f>
        <v>-226</v>
      </c>
      <c r="AU34" s="93">
        <f>SUMIF($B:$B,CONCATENATE($A34,".2"),AU:AU)</f>
        <v>16</v>
      </c>
      <c r="AV34" s="92"/>
      <c r="AW34" s="92"/>
      <c r="AX34" s="92"/>
      <c r="AY34" s="92"/>
      <c r="AZ34" s="83">
        <f>SUMIF($B:$B,CONCATENATE($A34,".2"),AZ:AZ)</f>
        <v>73</v>
      </c>
      <c r="BA34" s="93">
        <f>SUMIF($B:$B,CONCATENATE($A34,".2"),BA:BA)</f>
        <v>16</v>
      </c>
      <c r="BB34" s="92"/>
      <c r="BC34" s="92"/>
      <c r="BD34" s="92"/>
      <c r="BE34" s="92"/>
      <c r="BF34" s="83">
        <f>SUMIF($B:$B,CONCATENATE($A34,".2"),BF:BF)</f>
        <v>-22</v>
      </c>
      <c r="BG34" s="93">
        <f>SUMIF($B:$B,CONCATENATE($A34,".2"),BG:BG)</f>
        <v>16</v>
      </c>
      <c r="BH34" s="92"/>
      <c r="BI34" s="92"/>
      <c r="BJ34" s="92"/>
      <c r="BK34" s="92"/>
      <c r="BL34" s="83">
        <f>SUMIF($B:$B,CONCATENATE($A34,".2"),BL:BL)</f>
        <v>-165</v>
      </c>
      <c r="BM34" s="93">
        <f>SUMIF($B:$B,CONCATENATE($A34,".2"),BM:BM)</f>
        <v>16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s="3" customFormat="1" ht="12.75" x14ac:dyDescent="0.2">
      <c r="A35" s="12" t="s">
        <v>109</v>
      </c>
      <c r="B35" s="71" t="s">
        <v>110</v>
      </c>
      <c r="C35" s="12" t="str">
        <f>VLOOKUP(A35,[1]MITGLA!$A$2:$H$2000,8,0)</f>
        <v>F  BiFü</v>
      </c>
      <c r="D35" s="87">
        <f t="shared" si="81"/>
        <v>-318</v>
      </c>
      <c r="E35" s="88">
        <f t="shared" si="81"/>
        <v>15</v>
      </c>
      <c r="F35" s="88"/>
      <c r="G35" s="88"/>
      <c r="H35" s="88">
        <v>22</v>
      </c>
      <c r="I35" s="88">
        <v>-11</v>
      </c>
      <c r="J35" s="88">
        <f t="shared" ref="J35:J40" si="82">+I35+H35+G35+F35</f>
        <v>11</v>
      </c>
      <c r="K35" s="89">
        <f t="shared" ref="K35:K40" si="83">COUNT(F35:I35)</f>
        <v>2</v>
      </c>
      <c r="L35" s="88"/>
      <c r="M35" s="88">
        <v>-30</v>
      </c>
      <c r="N35" s="88">
        <v>-56</v>
      </c>
      <c r="O35" s="88">
        <v>3</v>
      </c>
      <c r="P35" s="88">
        <f t="shared" ref="P35:P40" si="84">+O35+N35+M35+L35</f>
        <v>-83</v>
      </c>
      <c r="Q35" s="89">
        <f t="shared" ref="Q35:Q40" si="85">COUNT(L35:O35)</f>
        <v>3</v>
      </c>
      <c r="R35" s="88"/>
      <c r="S35" s="88"/>
      <c r="T35" s="88"/>
      <c r="U35" s="88"/>
      <c r="V35" s="88">
        <f t="shared" ref="V35:V40" si="86">+U35+T35+S35+R35</f>
        <v>0</v>
      </c>
      <c r="W35" s="89">
        <f t="shared" ref="W35:W40" si="87">COUNT(R35:U35)</f>
        <v>0</v>
      </c>
      <c r="X35" s="88"/>
      <c r="Y35" s="88"/>
      <c r="Z35" s="88"/>
      <c r="AA35" s="88"/>
      <c r="AB35" s="88">
        <f t="shared" ref="AB35:AB40" si="88">+AA35+Z35+Y35+X35</f>
        <v>0</v>
      </c>
      <c r="AC35" s="89">
        <f t="shared" ref="AC35:AC40" si="89">COUNT(X35:AA35)</f>
        <v>0</v>
      </c>
      <c r="AD35" s="88">
        <v>-20</v>
      </c>
      <c r="AE35" s="88">
        <v>-49</v>
      </c>
      <c r="AF35" s="88"/>
      <c r="AG35" s="88"/>
      <c r="AH35" s="88">
        <f t="shared" ref="AH35:AH40" si="90">+AG35+AF35+AE35+AD35</f>
        <v>-69</v>
      </c>
      <c r="AI35" s="89">
        <f t="shared" ref="AI35:AI40" si="91">COUNT(AD35:AG35)</f>
        <v>2</v>
      </c>
      <c r="AJ35" s="88"/>
      <c r="AK35" s="88"/>
      <c r="AL35" s="88">
        <v>-9</v>
      </c>
      <c r="AM35" s="88">
        <v>25</v>
      </c>
      <c r="AN35" s="88">
        <f t="shared" ref="AN35:AN40" si="92">+AM35+AL35+AK35+AJ35</f>
        <v>16</v>
      </c>
      <c r="AO35" s="89">
        <f t="shared" ref="AO35:AO40" si="93">COUNT(AJ35:AM35)</f>
        <v>2</v>
      </c>
      <c r="AP35" s="88">
        <v>-40</v>
      </c>
      <c r="AQ35" s="88">
        <v>-48</v>
      </c>
      <c r="AR35" s="88"/>
      <c r="AS35" s="88"/>
      <c r="AT35" s="88">
        <f t="shared" ref="AT35:AT40" si="94">+AS35+AR35+AQ35+AP35</f>
        <v>-88</v>
      </c>
      <c r="AU35" s="89">
        <f t="shared" ref="AU35:AU40" si="95">COUNT(AP35:AS35)</f>
        <v>2</v>
      </c>
      <c r="AV35" s="88"/>
      <c r="AW35" s="88"/>
      <c r="AX35" s="88">
        <v>-53</v>
      </c>
      <c r="AY35" s="88">
        <v>-13</v>
      </c>
      <c r="AZ35" s="88">
        <f t="shared" ref="AZ35:AZ40" si="96">+AY35+AX35+AW35+AV35</f>
        <v>-66</v>
      </c>
      <c r="BA35" s="89">
        <f t="shared" ref="BA35:BA40" si="97">COUNT(AV35:AY35)</f>
        <v>2</v>
      </c>
      <c r="BB35" s="88"/>
      <c r="BC35" s="88"/>
      <c r="BD35" s="88"/>
      <c r="BE35" s="88"/>
      <c r="BF35" s="88">
        <f t="shared" ref="BF35:BF40" si="98">+BE35+BD35+BC35+BB35</f>
        <v>0</v>
      </c>
      <c r="BG35" s="89">
        <f t="shared" ref="BG35:BG40" si="99">COUNT(BB35:BE35)</f>
        <v>0</v>
      </c>
      <c r="BH35" s="88"/>
      <c r="BI35" s="88"/>
      <c r="BJ35" s="88">
        <v>-20</v>
      </c>
      <c r="BK35" s="88">
        <v>-19</v>
      </c>
      <c r="BL35" s="88">
        <f t="shared" ref="BL35:BL40" si="100">+BK35+BJ35+BI35+BH35</f>
        <v>-39</v>
      </c>
      <c r="BM35" s="89">
        <f t="shared" ref="BM35:BM40" si="101">COUNT(BH35:BK35)</f>
        <v>2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s="3" customFormat="1" ht="12.75" x14ac:dyDescent="0.2">
      <c r="A36" s="74" t="s">
        <v>111</v>
      </c>
      <c r="B36" s="75" t="s">
        <v>110</v>
      </c>
      <c r="C36" s="74" t="str">
        <f>VLOOKUP(A36,[1]MITGLA!$A$2:$H$2000,8,0)</f>
        <v>F  BiFü</v>
      </c>
      <c r="D36" s="90">
        <f t="shared" si="81"/>
        <v>-34</v>
      </c>
      <c r="E36" s="91">
        <f t="shared" si="81"/>
        <v>21</v>
      </c>
      <c r="F36" s="91">
        <v>15</v>
      </c>
      <c r="G36" s="91">
        <v>-4</v>
      </c>
      <c r="H36" s="91"/>
      <c r="I36" s="91"/>
      <c r="J36" s="91">
        <f t="shared" si="82"/>
        <v>11</v>
      </c>
      <c r="K36" s="89">
        <f t="shared" si="83"/>
        <v>2</v>
      </c>
      <c r="L36" s="91">
        <v>-26</v>
      </c>
      <c r="M36" s="91"/>
      <c r="N36" s="91"/>
      <c r="O36" s="91"/>
      <c r="P36" s="91">
        <f t="shared" si="84"/>
        <v>-26</v>
      </c>
      <c r="Q36" s="89">
        <f t="shared" si="85"/>
        <v>1</v>
      </c>
      <c r="R36" s="91">
        <v>21</v>
      </c>
      <c r="S36" s="91">
        <v>-23</v>
      </c>
      <c r="T36" s="91"/>
      <c r="U36" s="91"/>
      <c r="V36" s="91">
        <f t="shared" si="86"/>
        <v>-2</v>
      </c>
      <c r="W36" s="89">
        <f t="shared" si="87"/>
        <v>2</v>
      </c>
      <c r="X36" s="91"/>
      <c r="Y36" s="91"/>
      <c r="Z36" s="91">
        <v>16</v>
      </c>
      <c r="AA36" s="91">
        <v>-9</v>
      </c>
      <c r="AB36" s="91">
        <f t="shared" si="88"/>
        <v>7</v>
      </c>
      <c r="AC36" s="89">
        <f t="shared" si="89"/>
        <v>2</v>
      </c>
      <c r="AD36" s="91"/>
      <c r="AE36" s="91">
        <v>0</v>
      </c>
      <c r="AF36" s="91">
        <v>-47</v>
      </c>
      <c r="AG36" s="91">
        <v>10</v>
      </c>
      <c r="AH36" s="91">
        <f t="shared" si="90"/>
        <v>-37</v>
      </c>
      <c r="AI36" s="89">
        <f t="shared" si="91"/>
        <v>3</v>
      </c>
      <c r="AJ36" s="91">
        <v>2</v>
      </c>
      <c r="AK36" s="91">
        <v>-2</v>
      </c>
      <c r="AL36" s="91"/>
      <c r="AM36" s="91"/>
      <c r="AN36" s="91">
        <f t="shared" si="92"/>
        <v>0</v>
      </c>
      <c r="AO36" s="89">
        <f t="shared" si="93"/>
        <v>2</v>
      </c>
      <c r="AP36" s="91">
        <v>25</v>
      </c>
      <c r="AQ36" s="91">
        <v>0</v>
      </c>
      <c r="AR36" s="91">
        <v>-13</v>
      </c>
      <c r="AS36" s="91">
        <v>15</v>
      </c>
      <c r="AT36" s="91">
        <f t="shared" si="94"/>
        <v>27</v>
      </c>
      <c r="AU36" s="89">
        <f t="shared" si="95"/>
        <v>4</v>
      </c>
      <c r="AV36" s="91">
        <v>-6</v>
      </c>
      <c r="AW36" s="91">
        <v>53</v>
      </c>
      <c r="AX36" s="91"/>
      <c r="AY36" s="91"/>
      <c r="AZ36" s="91">
        <f t="shared" si="96"/>
        <v>47</v>
      </c>
      <c r="BA36" s="89">
        <f t="shared" si="97"/>
        <v>2</v>
      </c>
      <c r="BB36" s="91"/>
      <c r="BC36" s="91"/>
      <c r="BD36" s="91">
        <v>-28</v>
      </c>
      <c r="BE36" s="91">
        <v>-18</v>
      </c>
      <c r="BF36" s="91">
        <f t="shared" si="98"/>
        <v>-46</v>
      </c>
      <c r="BG36" s="89">
        <f t="shared" si="99"/>
        <v>2</v>
      </c>
      <c r="BH36" s="91"/>
      <c r="BI36" s="91"/>
      <c r="BJ36" s="91"/>
      <c r="BK36" s="91">
        <v>-15</v>
      </c>
      <c r="BL36" s="91">
        <f t="shared" si="100"/>
        <v>-15</v>
      </c>
      <c r="BM36" s="89">
        <f t="shared" si="101"/>
        <v>1</v>
      </c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s="3" customFormat="1" ht="12.75" x14ac:dyDescent="0.2">
      <c r="A37" s="12" t="s">
        <v>19</v>
      </c>
      <c r="B37" s="71" t="s">
        <v>110</v>
      </c>
      <c r="C37" s="12" t="str">
        <f>VLOOKUP(A37,[1]MITGLA!$A$2:$H$2000,8,0)</f>
        <v>F  BiFü</v>
      </c>
      <c r="D37" s="87">
        <f t="shared" si="81"/>
        <v>-82</v>
      </c>
      <c r="E37" s="88">
        <f t="shared" si="81"/>
        <v>38</v>
      </c>
      <c r="F37" s="88">
        <v>-6</v>
      </c>
      <c r="G37" s="88">
        <v>-4</v>
      </c>
      <c r="H37" s="88">
        <v>-15</v>
      </c>
      <c r="I37" s="88">
        <v>-44</v>
      </c>
      <c r="J37" s="88">
        <f t="shared" si="82"/>
        <v>-69</v>
      </c>
      <c r="K37" s="89">
        <f t="shared" si="83"/>
        <v>4</v>
      </c>
      <c r="L37" s="88">
        <v>-17</v>
      </c>
      <c r="M37" s="88">
        <v>-12</v>
      </c>
      <c r="N37" s="88">
        <v>-36</v>
      </c>
      <c r="O37" s="88">
        <v>27</v>
      </c>
      <c r="P37" s="88">
        <f t="shared" si="84"/>
        <v>-38</v>
      </c>
      <c r="Q37" s="89">
        <f t="shared" si="85"/>
        <v>4</v>
      </c>
      <c r="R37" s="88">
        <v>2</v>
      </c>
      <c r="S37" s="88">
        <v>27</v>
      </c>
      <c r="T37" s="88">
        <v>56</v>
      </c>
      <c r="U37" s="88">
        <v>17</v>
      </c>
      <c r="V37" s="88">
        <f t="shared" si="86"/>
        <v>102</v>
      </c>
      <c r="W37" s="89">
        <f t="shared" si="87"/>
        <v>4</v>
      </c>
      <c r="X37" s="88">
        <v>11</v>
      </c>
      <c r="Y37" s="88">
        <v>-8</v>
      </c>
      <c r="Z37" s="88">
        <v>24</v>
      </c>
      <c r="AA37" s="88">
        <v>43</v>
      </c>
      <c r="AB37" s="88">
        <f t="shared" si="88"/>
        <v>70</v>
      </c>
      <c r="AC37" s="89">
        <f t="shared" si="89"/>
        <v>4</v>
      </c>
      <c r="AD37" s="88">
        <v>5</v>
      </c>
      <c r="AE37" s="88">
        <v>13</v>
      </c>
      <c r="AF37" s="88">
        <v>-8</v>
      </c>
      <c r="AG37" s="88">
        <v>49</v>
      </c>
      <c r="AH37" s="88">
        <f t="shared" si="90"/>
        <v>59</v>
      </c>
      <c r="AI37" s="89">
        <f t="shared" si="91"/>
        <v>4</v>
      </c>
      <c r="AJ37" s="88">
        <v>-51</v>
      </c>
      <c r="AK37" s="88">
        <v>-22</v>
      </c>
      <c r="AL37" s="88">
        <v>-14</v>
      </c>
      <c r="AM37" s="88">
        <v>-2</v>
      </c>
      <c r="AN37" s="88">
        <f t="shared" si="92"/>
        <v>-89</v>
      </c>
      <c r="AO37" s="89">
        <f t="shared" si="93"/>
        <v>4</v>
      </c>
      <c r="AP37" s="88">
        <v>-13</v>
      </c>
      <c r="AQ37" s="88">
        <v>-17</v>
      </c>
      <c r="AR37" s="88">
        <v>-39</v>
      </c>
      <c r="AS37" s="88">
        <v>-32</v>
      </c>
      <c r="AT37" s="88">
        <f t="shared" si="94"/>
        <v>-101</v>
      </c>
      <c r="AU37" s="89">
        <f t="shared" si="95"/>
        <v>4</v>
      </c>
      <c r="AV37" s="88">
        <v>20</v>
      </c>
      <c r="AW37" s="88">
        <v>3</v>
      </c>
      <c r="AX37" s="88">
        <v>-5</v>
      </c>
      <c r="AY37" s="88">
        <v>19</v>
      </c>
      <c r="AZ37" s="88">
        <f t="shared" si="96"/>
        <v>37</v>
      </c>
      <c r="BA37" s="89">
        <f t="shared" si="97"/>
        <v>4</v>
      </c>
      <c r="BB37" s="88">
        <v>18</v>
      </c>
      <c r="BC37" s="88">
        <v>-7</v>
      </c>
      <c r="BD37" s="88">
        <v>3</v>
      </c>
      <c r="BE37" s="88">
        <v>-23</v>
      </c>
      <c r="BF37" s="88">
        <f t="shared" si="98"/>
        <v>-9</v>
      </c>
      <c r="BG37" s="89">
        <f t="shared" si="99"/>
        <v>4</v>
      </c>
      <c r="BH37" s="88">
        <v>-13</v>
      </c>
      <c r="BI37" s="88">
        <v>-31</v>
      </c>
      <c r="BJ37" s="88"/>
      <c r="BK37" s="88"/>
      <c r="BL37" s="88">
        <f t="shared" si="100"/>
        <v>-44</v>
      </c>
      <c r="BM37" s="89">
        <f t="shared" si="101"/>
        <v>2</v>
      </c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s="3" customFormat="1" ht="12.75" x14ac:dyDescent="0.2">
      <c r="A38" s="74" t="s">
        <v>20</v>
      </c>
      <c r="B38" s="75" t="s">
        <v>110</v>
      </c>
      <c r="C38" s="74" t="str">
        <f>VLOOKUP(A38,[1]MITGLA!$A$2:$H$2000,8,0)</f>
        <v>F  BiFü</v>
      </c>
      <c r="D38" s="90">
        <f t="shared" si="81"/>
        <v>-98</v>
      </c>
      <c r="E38" s="91">
        <f t="shared" si="81"/>
        <v>23</v>
      </c>
      <c r="F38" s="91">
        <v>5</v>
      </c>
      <c r="G38" s="91">
        <v>-1</v>
      </c>
      <c r="H38" s="91">
        <v>-31</v>
      </c>
      <c r="I38" s="91">
        <v>30</v>
      </c>
      <c r="J38" s="91">
        <f t="shared" si="82"/>
        <v>3</v>
      </c>
      <c r="K38" s="89">
        <f t="shared" si="83"/>
        <v>4</v>
      </c>
      <c r="L38" s="91">
        <v>-40</v>
      </c>
      <c r="M38" s="91">
        <v>2</v>
      </c>
      <c r="N38" s="91">
        <v>-35</v>
      </c>
      <c r="O38" s="91">
        <v>-6</v>
      </c>
      <c r="P38" s="91">
        <f t="shared" si="84"/>
        <v>-79</v>
      </c>
      <c r="Q38" s="89">
        <f t="shared" si="85"/>
        <v>4</v>
      </c>
      <c r="R38" s="91">
        <v>8</v>
      </c>
      <c r="S38" s="91">
        <v>-4</v>
      </c>
      <c r="T38" s="91">
        <v>-16</v>
      </c>
      <c r="U38" s="91">
        <v>-10</v>
      </c>
      <c r="V38" s="91">
        <f t="shared" si="86"/>
        <v>-22</v>
      </c>
      <c r="W38" s="89">
        <f t="shared" si="87"/>
        <v>4</v>
      </c>
      <c r="X38" s="91">
        <v>-26</v>
      </c>
      <c r="Y38" s="91">
        <v>12</v>
      </c>
      <c r="Z38" s="91">
        <v>8</v>
      </c>
      <c r="AA38" s="91">
        <v>-23</v>
      </c>
      <c r="AB38" s="91">
        <f t="shared" si="88"/>
        <v>-29</v>
      </c>
      <c r="AC38" s="89">
        <f t="shared" si="89"/>
        <v>4</v>
      </c>
      <c r="AD38" s="91">
        <v>-36</v>
      </c>
      <c r="AE38" s="91"/>
      <c r="AF38" s="91"/>
      <c r="AG38" s="91"/>
      <c r="AH38" s="91">
        <f t="shared" si="90"/>
        <v>-36</v>
      </c>
      <c r="AI38" s="89">
        <f t="shared" si="91"/>
        <v>1</v>
      </c>
      <c r="AJ38" s="91"/>
      <c r="AK38" s="91"/>
      <c r="AL38" s="91"/>
      <c r="AM38" s="91"/>
      <c r="AN38" s="91">
        <f t="shared" si="92"/>
        <v>0</v>
      </c>
      <c r="AO38" s="89">
        <f t="shared" si="93"/>
        <v>0</v>
      </c>
      <c r="AP38" s="91"/>
      <c r="AQ38" s="91"/>
      <c r="AR38" s="91"/>
      <c r="AS38" s="91"/>
      <c r="AT38" s="91">
        <f t="shared" si="94"/>
        <v>0</v>
      </c>
      <c r="AU38" s="89">
        <f t="shared" si="95"/>
        <v>0</v>
      </c>
      <c r="AV38" s="91"/>
      <c r="AW38" s="91"/>
      <c r="AX38" s="91"/>
      <c r="AY38" s="91"/>
      <c r="AZ38" s="91">
        <f t="shared" si="96"/>
        <v>0</v>
      </c>
      <c r="BA38" s="89">
        <f t="shared" si="97"/>
        <v>0</v>
      </c>
      <c r="BB38" s="91">
        <v>19</v>
      </c>
      <c r="BC38" s="91">
        <v>-22</v>
      </c>
      <c r="BD38" s="91"/>
      <c r="BE38" s="91"/>
      <c r="BF38" s="91">
        <f t="shared" si="98"/>
        <v>-3</v>
      </c>
      <c r="BG38" s="89">
        <f t="shared" si="99"/>
        <v>2</v>
      </c>
      <c r="BH38" s="91">
        <v>39</v>
      </c>
      <c r="BI38" s="91">
        <v>-7</v>
      </c>
      <c r="BJ38" s="91">
        <v>42</v>
      </c>
      <c r="BK38" s="91">
        <v>-6</v>
      </c>
      <c r="BL38" s="91">
        <f t="shared" si="100"/>
        <v>68</v>
      </c>
      <c r="BM38" s="89">
        <f t="shared" si="101"/>
        <v>4</v>
      </c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s="3" customFormat="1" ht="12.75" x14ac:dyDescent="0.2">
      <c r="A39" s="12" t="s">
        <v>21</v>
      </c>
      <c r="B39" s="71" t="s">
        <v>110</v>
      </c>
      <c r="C39" s="12" t="str">
        <f>VLOOKUP(A39,[1]MITGLA!$A$2:$H$2000,8,0)</f>
        <v>K  1DCK</v>
      </c>
      <c r="D39" s="87">
        <f t="shared" si="81"/>
        <v>-73</v>
      </c>
      <c r="E39" s="88">
        <f t="shared" si="81"/>
        <v>30</v>
      </c>
      <c r="F39" s="88">
        <v>5</v>
      </c>
      <c r="G39" s="88">
        <v>14</v>
      </c>
      <c r="H39" s="88"/>
      <c r="I39" s="88"/>
      <c r="J39" s="88">
        <f t="shared" si="82"/>
        <v>19</v>
      </c>
      <c r="K39" s="89">
        <f t="shared" si="83"/>
        <v>2</v>
      </c>
      <c r="L39" s="88">
        <v>6</v>
      </c>
      <c r="M39" s="88">
        <v>-43</v>
      </c>
      <c r="N39" s="88"/>
      <c r="O39" s="88"/>
      <c r="P39" s="88">
        <f t="shared" si="84"/>
        <v>-37</v>
      </c>
      <c r="Q39" s="89">
        <f t="shared" si="85"/>
        <v>2</v>
      </c>
      <c r="R39" s="88"/>
      <c r="S39" s="88"/>
      <c r="T39" s="88">
        <v>2</v>
      </c>
      <c r="U39" s="88">
        <v>31</v>
      </c>
      <c r="V39" s="88">
        <f t="shared" si="86"/>
        <v>33</v>
      </c>
      <c r="W39" s="89">
        <f t="shared" si="87"/>
        <v>2</v>
      </c>
      <c r="X39" s="88">
        <v>26</v>
      </c>
      <c r="Y39" s="88">
        <v>-53</v>
      </c>
      <c r="Z39" s="88"/>
      <c r="AA39" s="88"/>
      <c r="AB39" s="88">
        <f t="shared" si="88"/>
        <v>-27</v>
      </c>
      <c r="AC39" s="89">
        <f t="shared" si="89"/>
        <v>2</v>
      </c>
      <c r="AD39" s="88"/>
      <c r="AE39" s="88"/>
      <c r="AF39" s="88">
        <v>-30</v>
      </c>
      <c r="AG39" s="88">
        <v>1</v>
      </c>
      <c r="AH39" s="88">
        <f t="shared" si="90"/>
        <v>-29</v>
      </c>
      <c r="AI39" s="89">
        <f t="shared" si="91"/>
        <v>2</v>
      </c>
      <c r="AJ39" s="88">
        <v>-5</v>
      </c>
      <c r="AK39" s="88">
        <v>11</v>
      </c>
      <c r="AL39" s="88">
        <v>14</v>
      </c>
      <c r="AM39" s="88">
        <v>45</v>
      </c>
      <c r="AN39" s="88">
        <f t="shared" si="92"/>
        <v>65</v>
      </c>
      <c r="AO39" s="89">
        <f t="shared" si="93"/>
        <v>4</v>
      </c>
      <c r="AP39" s="88">
        <v>14</v>
      </c>
      <c r="AQ39" s="88">
        <v>-24</v>
      </c>
      <c r="AR39" s="88">
        <v>-37</v>
      </c>
      <c r="AS39" s="88">
        <v>-46</v>
      </c>
      <c r="AT39" s="88">
        <f t="shared" si="94"/>
        <v>-93</v>
      </c>
      <c r="AU39" s="89">
        <f t="shared" si="95"/>
        <v>4</v>
      </c>
      <c r="AV39" s="88">
        <v>-29</v>
      </c>
      <c r="AW39" s="88">
        <v>25</v>
      </c>
      <c r="AX39" s="88">
        <v>36</v>
      </c>
      <c r="AY39" s="88">
        <v>-22</v>
      </c>
      <c r="AZ39" s="88">
        <f t="shared" si="96"/>
        <v>10</v>
      </c>
      <c r="BA39" s="89">
        <f t="shared" si="97"/>
        <v>4</v>
      </c>
      <c r="BB39" s="88">
        <v>-34</v>
      </c>
      <c r="BC39" s="88">
        <v>72</v>
      </c>
      <c r="BD39" s="88">
        <v>-6</v>
      </c>
      <c r="BE39" s="88">
        <v>39</v>
      </c>
      <c r="BF39" s="88">
        <f t="shared" si="98"/>
        <v>71</v>
      </c>
      <c r="BG39" s="89">
        <f t="shared" si="99"/>
        <v>4</v>
      </c>
      <c r="BH39" s="88">
        <v>-16</v>
      </c>
      <c r="BI39" s="88">
        <v>-12</v>
      </c>
      <c r="BJ39" s="88">
        <v>-41</v>
      </c>
      <c r="BK39" s="88">
        <v>-16</v>
      </c>
      <c r="BL39" s="88">
        <f t="shared" si="100"/>
        <v>-85</v>
      </c>
      <c r="BM39" s="89">
        <f t="shared" si="101"/>
        <v>4</v>
      </c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s="3" customFormat="1" ht="12.75" x14ac:dyDescent="0.2">
      <c r="A40" s="74" t="s">
        <v>22</v>
      </c>
      <c r="B40" s="75" t="s">
        <v>110</v>
      </c>
      <c r="C40" s="74" t="str">
        <f>VLOOKUP(A40,[1]MITGLA!$A$2:$H$2000,8,0)</f>
        <v>F  BiFü</v>
      </c>
      <c r="D40" s="90">
        <f t="shared" si="81"/>
        <v>-103</v>
      </c>
      <c r="E40" s="91">
        <f t="shared" si="81"/>
        <v>33</v>
      </c>
      <c r="F40" s="91"/>
      <c r="G40" s="91"/>
      <c r="H40" s="91">
        <v>-38</v>
      </c>
      <c r="I40" s="91">
        <v>-22</v>
      </c>
      <c r="J40" s="91">
        <f t="shared" si="82"/>
        <v>-60</v>
      </c>
      <c r="K40" s="89">
        <f t="shared" si="83"/>
        <v>2</v>
      </c>
      <c r="L40" s="91"/>
      <c r="M40" s="91"/>
      <c r="N40" s="91">
        <v>-14</v>
      </c>
      <c r="O40" s="91">
        <v>-46</v>
      </c>
      <c r="P40" s="91">
        <f t="shared" si="84"/>
        <v>-60</v>
      </c>
      <c r="Q40" s="89">
        <f t="shared" si="85"/>
        <v>2</v>
      </c>
      <c r="R40" s="91">
        <v>7</v>
      </c>
      <c r="S40" s="91">
        <v>13</v>
      </c>
      <c r="T40" s="91">
        <v>-6</v>
      </c>
      <c r="U40" s="91">
        <v>-13</v>
      </c>
      <c r="V40" s="91">
        <f t="shared" si="86"/>
        <v>1</v>
      </c>
      <c r="W40" s="89">
        <f t="shared" si="87"/>
        <v>4</v>
      </c>
      <c r="X40" s="91">
        <v>1</v>
      </c>
      <c r="Y40" s="91">
        <v>-29</v>
      </c>
      <c r="Z40" s="91">
        <v>-5</v>
      </c>
      <c r="AA40" s="91">
        <v>0</v>
      </c>
      <c r="AB40" s="91">
        <f t="shared" si="88"/>
        <v>-33</v>
      </c>
      <c r="AC40" s="89">
        <f t="shared" si="89"/>
        <v>4</v>
      </c>
      <c r="AD40" s="91">
        <v>51</v>
      </c>
      <c r="AE40" s="91">
        <v>-5</v>
      </c>
      <c r="AF40" s="91">
        <v>-13</v>
      </c>
      <c r="AG40" s="91">
        <v>23</v>
      </c>
      <c r="AH40" s="91">
        <f t="shared" si="90"/>
        <v>56</v>
      </c>
      <c r="AI40" s="89">
        <f t="shared" si="91"/>
        <v>4</v>
      </c>
      <c r="AJ40" s="91">
        <v>20</v>
      </c>
      <c r="AK40" s="91">
        <v>-6</v>
      </c>
      <c r="AL40" s="91">
        <v>-9</v>
      </c>
      <c r="AM40" s="91">
        <v>-1</v>
      </c>
      <c r="AN40" s="91">
        <f t="shared" si="92"/>
        <v>4</v>
      </c>
      <c r="AO40" s="89">
        <f t="shared" si="93"/>
        <v>4</v>
      </c>
      <c r="AP40" s="91"/>
      <c r="AQ40" s="91"/>
      <c r="AR40" s="91">
        <v>25</v>
      </c>
      <c r="AS40" s="91">
        <v>4</v>
      </c>
      <c r="AT40" s="91">
        <f t="shared" si="94"/>
        <v>29</v>
      </c>
      <c r="AU40" s="89">
        <f t="shared" si="95"/>
        <v>2</v>
      </c>
      <c r="AV40" s="91">
        <v>18</v>
      </c>
      <c r="AW40" s="91">
        <v>22</v>
      </c>
      <c r="AX40" s="91">
        <v>6</v>
      </c>
      <c r="AY40" s="91">
        <v>-1</v>
      </c>
      <c r="AZ40" s="91">
        <f t="shared" si="96"/>
        <v>45</v>
      </c>
      <c r="BA40" s="89">
        <f t="shared" si="97"/>
        <v>4</v>
      </c>
      <c r="BB40" s="91">
        <v>-8</v>
      </c>
      <c r="BC40" s="91">
        <v>47</v>
      </c>
      <c r="BD40" s="91">
        <v>-43</v>
      </c>
      <c r="BE40" s="91">
        <v>-31</v>
      </c>
      <c r="BF40" s="91">
        <f t="shared" si="98"/>
        <v>-35</v>
      </c>
      <c r="BG40" s="89">
        <f t="shared" si="99"/>
        <v>4</v>
      </c>
      <c r="BH40" s="91">
        <v>-8</v>
      </c>
      <c r="BI40" s="91">
        <v>-16</v>
      </c>
      <c r="BJ40" s="91">
        <v>-26</v>
      </c>
      <c r="BK40" s="91"/>
      <c r="BL40" s="91">
        <f t="shared" si="100"/>
        <v>-50</v>
      </c>
      <c r="BM40" s="89">
        <f t="shared" si="101"/>
        <v>3</v>
      </c>
    </row>
    <row r="41" spans="1:78" s="3" customFormat="1" ht="12.75" x14ac:dyDescent="0.2">
      <c r="A41" s="67" t="s">
        <v>23</v>
      </c>
      <c r="B41" s="68" t="str">
        <f>CONCATENATE(A41,".1")</f>
        <v>GÖ TTER.1</v>
      </c>
      <c r="C41" s="72">
        <v>5</v>
      </c>
      <c r="D41" s="83">
        <f t="shared" si="81"/>
        <v>612</v>
      </c>
      <c r="E41" s="83">
        <f t="shared" si="81"/>
        <v>160</v>
      </c>
      <c r="F41" s="92"/>
      <c r="G41" s="92"/>
      <c r="H41" s="92"/>
      <c r="I41" s="92"/>
      <c r="J41" s="83">
        <f>SUMIF($B:$B,CONCATENATE($A41,".2"),J:J)</f>
        <v>119</v>
      </c>
      <c r="K41" s="93">
        <f>SUMIF($B:$B,CONCATENATE($A41,".2"),K:K)</f>
        <v>16</v>
      </c>
      <c r="L41" s="92"/>
      <c r="M41" s="92"/>
      <c r="N41" s="92"/>
      <c r="O41" s="92"/>
      <c r="P41" s="83">
        <f>SUMIF($B:$B,CONCATENATE($A41,".2"),P:P)</f>
        <v>259</v>
      </c>
      <c r="Q41" s="93">
        <f>SUMIF($B:$B,CONCATENATE($A41,".2"),Q:Q)</f>
        <v>16</v>
      </c>
      <c r="R41" s="92"/>
      <c r="S41" s="92"/>
      <c r="T41" s="92"/>
      <c r="U41" s="92"/>
      <c r="V41" s="83">
        <f>SUMIF($B:$B,CONCATENATE($A41,".2"),V:V)</f>
        <v>-186</v>
      </c>
      <c r="W41" s="93">
        <f>SUMIF($B:$B,CONCATENATE($A41,".2"),W:W)</f>
        <v>16</v>
      </c>
      <c r="X41" s="92"/>
      <c r="Y41" s="92"/>
      <c r="Z41" s="92"/>
      <c r="AA41" s="92"/>
      <c r="AB41" s="83">
        <f>SUMIF($B:$B,CONCATENATE($A41,".2"),AB:AB)</f>
        <v>-2</v>
      </c>
      <c r="AC41" s="93">
        <f>SUMIF($B:$B,CONCATENATE($A41,".2"),AC:AC)</f>
        <v>16</v>
      </c>
      <c r="AD41" s="92"/>
      <c r="AE41" s="92"/>
      <c r="AF41" s="92"/>
      <c r="AG41" s="92"/>
      <c r="AH41" s="83">
        <f>SUMIF($B:$B,CONCATENATE($A41,".2"),AH:AH)</f>
        <v>43</v>
      </c>
      <c r="AI41" s="93">
        <f>SUMIF($B:$B,CONCATENATE($A41,".2"),AI:AI)</f>
        <v>16</v>
      </c>
      <c r="AJ41" s="92"/>
      <c r="AK41" s="92"/>
      <c r="AL41" s="92"/>
      <c r="AM41" s="92"/>
      <c r="AN41" s="83">
        <f>SUMIF($B:$B,CONCATENATE($A41,".2"),AN:AN)</f>
        <v>-4</v>
      </c>
      <c r="AO41" s="93">
        <f>SUMIF($B:$B,CONCATENATE($A41,".2"),AO:AO)</f>
        <v>16</v>
      </c>
      <c r="AP41" s="92"/>
      <c r="AQ41" s="92"/>
      <c r="AR41" s="92"/>
      <c r="AS41" s="92"/>
      <c r="AT41" s="83">
        <f>SUMIF($B:$B,CONCATENATE($A41,".2"),AT:AT)</f>
        <v>127</v>
      </c>
      <c r="AU41" s="93">
        <f>SUMIF($B:$B,CONCATENATE($A41,".2"),AU:AU)</f>
        <v>16</v>
      </c>
      <c r="AV41" s="92"/>
      <c r="AW41" s="92"/>
      <c r="AX41" s="92"/>
      <c r="AY41" s="92"/>
      <c r="AZ41" s="83">
        <f>SUMIF($B:$B,CONCATENATE($A41,".2"),AZ:AZ)</f>
        <v>64</v>
      </c>
      <c r="BA41" s="93">
        <f>SUMIF($B:$B,CONCATENATE($A41,".2"),BA:BA)</f>
        <v>16</v>
      </c>
      <c r="BB41" s="92"/>
      <c r="BC41" s="92"/>
      <c r="BD41" s="92"/>
      <c r="BE41" s="92"/>
      <c r="BF41" s="83">
        <f>SUMIF($B:$B,CONCATENATE($A41,".2"),BF:BF)</f>
        <v>144</v>
      </c>
      <c r="BG41" s="93">
        <f>SUMIF($B:$B,CONCATENATE($A41,".2"),BG:BG)</f>
        <v>16</v>
      </c>
      <c r="BH41" s="92"/>
      <c r="BI41" s="92"/>
      <c r="BJ41" s="92"/>
      <c r="BK41" s="92"/>
      <c r="BL41" s="83">
        <f>SUMIF($B:$B,CONCATENATE($A41,".2"),BL:BL)</f>
        <v>48</v>
      </c>
      <c r="BM41" s="93">
        <f>SUMIF($B:$B,CONCATENATE($A41,".2"),BM:BM)</f>
        <v>16</v>
      </c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s="3" customFormat="1" ht="12.75" x14ac:dyDescent="0.2">
      <c r="A42" s="12" t="s">
        <v>112</v>
      </c>
      <c r="B42" s="71" t="s">
        <v>113</v>
      </c>
      <c r="C42" s="12" t="str">
        <f>VLOOKUP(A42,[1]MITGLA!$A$2:$H$2000,8,0)</f>
        <v>GÖ TTER</v>
      </c>
      <c r="D42" s="87">
        <f t="shared" si="81"/>
        <v>26</v>
      </c>
      <c r="E42" s="88">
        <f t="shared" si="81"/>
        <v>12</v>
      </c>
      <c r="F42" s="88"/>
      <c r="G42" s="88"/>
      <c r="H42" s="88">
        <v>4</v>
      </c>
      <c r="I42" s="88">
        <v>-40</v>
      </c>
      <c r="J42" s="88">
        <f t="shared" ref="J42:J49" si="102">+I42+H42+G42+F42</f>
        <v>-36</v>
      </c>
      <c r="K42" s="89">
        <f t="shared" ref="K42:K49" si="103">COUNT(F42:I42)</f>
        <v>2</v>
      </c>
      <c r="L42" s="88">
        <v>-10</v>
      </c>
      <c r="M42" s="88">
        <v>32</v>
      </c>
      <c r="N42" s="88"/>
      <c r="O42" s="88"/>
      <c r="P42" s="88">
        <f t="shared" ref="P42:P49" si="104">+O42+N42+M42+L42</f>
        <v>22</v>
      </c>
      <c r="Q42" s="89">
        <f t="shared" ref="Q42:Q49" si="105">COUNT(L42:O42)</f>
        <v>2</v>
      </c>
      <c r="R42" s="88"/>
      <c r="S42" s="88"/>
      <c r="T42" s="88"/>
      <c r="U42" s="88"/>
      <c r="V42" s="88">
        <f t="shared" ref="V42:V49" si="106">+U42+T42+S42+R42</f>
        <v>0</v>
      </c>
      <c r="W42" s="89">
        <f t="shared" ref="W42:W49" si="107">COUNT(R42:U42)</f>
        <v>0</v>
      </c>
      <c r="X42" s="88"/>
      <c r="Y42" s="88"/>
      <c r="Z42" s="88"/>
      <c r="AA42" s="88"/>
      <c r="AB42" s="88">
        <f t="shared" ref="AB42:AB49" si="108">+AA42+Z42+Y42+X42</f>
        <v>0</v>
      </c>
      <c r="AC42" s="89">
        <f t="shared" ref="AC42:AC49" si="109">COUNT(X42:AA42)</f>
        <v>0</v>
      </c>
      <c r="AD42" s="88"/>
      <c r="AE42" s="88"/>
      <c r="AF42" s="88"/>
      <c r="AG42" s="88"/>
      <c r="AH42" s="88">
        <f t="shared" ref="AH42:AH49" si="110">+AG42+AF42+AE42+AD42</f>
        <v>0</v>
      </c>
      <c r="AI42" s="89">
        <f t="shared" ref="AI42:AI49" si="111">COUNT(AD42:AG42)</f>
        <v>0</v>
      </c>
      <c r="AJ42" s="88"/>
      <c r="AK42" s="88"/>
      <c r="AL42" s="88"/>
      <c r="AM42" s="88"/>
      <c r="AN42" s="88">
        <f t="shared" ref="AN42:AN49" si="112">+AM42+AL42+AK42+AJ42</f>
        <v>0</v>
      </c>
      <c r="AO42" s="89">
        <f t="shared" ref="AO42:AO49" si="113">COUNT(AJ42:AM42)</f>
        <v>0</v>
      </c>
      <c r="AP42" s="88">
        <v>-11</v>
      </c>
      <c r="AQ42" s="88">
        <v>34</v>
      </c>
      <c r="AR42" s="88">
        <v>-35</v>
      </c>
      <c r="AS42" s="88">
        <v>6</v>
      </c>
      <c r="AT42" s="88">
        <f t="shared" ref="AT42:AT49" si="114">+AS42+AR42+AQ42+AP42</f>
        <v>-6</v>
      </c>
      <c r="AU42" s="89">
        <f t="shared" ref="AU42:AU49" si="115">COUNT(AP42:AS42)</f>
        <v>4</v>
      </c>
      <c r="AV42" s="88"/>
      <c r="AW42" s="88"/>
      <c r="AX42" s="88"/>
      <c r="AY42" s="88"/>
      <c r="AZ42" s="88">
        <f t="shared" ref="AZ42:AZ49" si="116">+AY42+AX42+AW42+AV42</f>
        <v>0</v>
      </c>
      <c r="BA42" s="89">
        <f t="shared" ref="BA42:BA49" si="117">COUNT(AV42:AY42)</f>
        <v>0</v>
      </c>
      <c r="BB42" s="88">
        <v>-15</v>
      </c>
      <c r="BC42" s="88">
        <v>-12</v>
      </c>
      <c r="BD42" s="88"/>
      <c r="BE42" s="88"/>
      <c r="BF42" s="88">
        <f t="shared" ref="BF42:BF49" si="118">+BE42+BD42+BC42+BB42</f>
        <v>-27</v>
      </c>
      <c r="BG42" s="89">
        <f t="shared" ref="BG42:BG49" si="119">COUNT(BB42:BE42)</f>
        <v>2</v>
      </c>
      <c r="BH42" s="88"/>
      <c r="BI42" s="88"/>
      <c r="BJ42" s="88">
        <v>34</v>
      </c>
      <c r="BK42" s="88">
        <v>39</v>
      </c>
      <c r="BL42" s="88">
        <f t="shared" ref="BL42:BL49" si="120">+BK42+BJ42+BI42+BH42</f>
        <v>73</v>
      </c>
      <c r="BM42" s="89">
        <f t="shared" ref="BM42:BM49" si="121">COUNT(BH42:BK42)</f>
        <v>2</v>
      </c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s="3" customFormat="1" ht="12.75" x14ac:dyDescent="0.2">
      <c r="A43" s="74" t="s">
        <v>163</v>
      </c>
      <c r="B43" s="75" t="s">
        <v>113</v>
      </c>
      <c r="C43" s="74" t="str">
        <f>VLOOKUP(A43,[1]MITGLA!$A$2:$H$2000,8,0)</f>
        <v>GÖ TTER</v>
      </c>
      <c r="D43" s="90">
        <f t="shared" si="81"/>
        <v>-99</v>
      </c>
      <c r="E43" s="91">
        <f t="shared" si="81"/>
        <v>12</v>
      </c>
      <c r="F43" s="91"/>
      <c r="G43" s="91"/>
      <c r="H43" s="91"/>
      <c r="I43" s="91"/>
      <c r="J43" s="91">
        <f t="shared" si="102"/>
        <v>0</v>
      </c>
      <c r="K43" s="89">
        <f t="shared" si="103"/>
        <v>0</v>
      </c>
      <c r="L43" s="91"/>
      <c r="M43" s="91"/>
      <c r="N43" s="91"/>
      <c r="O43" s="91"/>
      <c r="P43" s="91">
        <f t="shared" si="104"/>
        <v>0</v>
      </c>
      <c r="Q43" s="89">
        <f t="shared" si="105"/>
        <v>0</v>
      </c>
      <c r="R43" s="91">
        <v>-47</v>
      </c>
      <c r="S43" s="91">
        <v>8</v>
      </c>
      <c r="T43" s="91"/>
      <c r="U43" s="91"/>
      <c r="V43" s="91">
        <f t="shared" si="106"/>
        <v>-39</v>
      </c>
      <c r="W43" s="89">
        <f t="shared" si="107"/>
        <v>2</v>
      </c>
      <c r="X43" s="91"/>
      <c r="Y43" s="91"/>
      <c r="Z43" s="91">
        <v>13</v>
      </c>
      <c r="AA43" s="91">
        <v>10</v>
      </c>
      <c r="AB43" s="91">
        <f t="shared" si="108"/>
        <v>23</v>
      </c>
      <c r="AC43" s="89">
        <f t="shared" si="109"/>
        <v>2</v>
      </c>
      <c r="AD43" s="91"/>
      <c r="AE43" s="91"/>
      <c r="AF43" s="91"/>
      <c r="AG43" s="91"/>
      <c r="AH43" s="91">
        <f t="shared" si="110"/>
        <v>0</v>
      </c>
      <c r="AI43" s="89">
        <f t="shared" si="111"/>
        <v>0</v>
      </c>
      <c r="AJ43" s="91">
        <v>-63</v>
      </c>
      <c r="AK43" s="91">
        <v>29</v>
      </c>
      <c r="AL43" s="91">
        <v>20</v>
      </c>
      <c r="AM43" s="91">
        <v>-22</v>
      </c>
      <c r="AN43" s="91">
        <f t="shared" si="112"/>
        <v>-36</v>
      </c>
      <c r="AO43" s="89">
        <f t="shared" si="113"/>
        <v>4</v>
      </c>
      <c r="AP43" s="91"/>
      <c r="AQ43" s="91"/>
      <c r="AR43" s="91"/>
      <c r="AS43" s="91"/>
      <c r="AT43" s="91">
        <f t="shared" si="114"/>
        <v>0</v>
      </c>
      <c r="AU43" s="89">
        <f t="shared" si="115"/>
        <v>0</v>
      </c>
      <c r="AV43" s="91"/>
      <c r="AW43" s="91"/>
      <c r="AX43" s="91"/>
      <c r="AY43" s="91"/>
      <c r="AZ43" s="91">
        <f t="shared" si="116"/>
        <v>0</v>
      </c>
      <c r="BA43" s="89">
        <f t="shared" si="117"/>
        <v>0</v>
      </c>
      <c r="BB43" s="91"/>
      <c r="BC43" s="91"/>
      <c r="BD43" s="91">
        <v>30</v>
      </c>
      <c r="BE43" s="91">
        <v>-41</v>
      </c>
      <c r="BF43" s="91">
        <f t="shared" si="118"/>
        <v>-11</v>
      </c>
      <c r="BG43" s="89">
        <f t="shared" si="119"/>
        <v>2</v>
      </c>
      <c r="BH43" s="91"/>
      <c r="BI43" s="91"/>
      <c r="BJ43" s="91">
        <v>-28</v>
      </c>
      <c r="BK43" s="91">
        <v>-8</v>
      </c>
      <c r="BL43" s="91">
        <f t="shared" si="120"/>
        <v>-36</v>
      </c>
      <c r="BM43" s="89">
        <f t="shared" si="121"/>
        <v>2</v>
      </c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s="3" customFormat="1" ht="12.75" x14ac:dyDescent="0.2">
      <c r="A44" s="12" t="s">
        <v>164</v>
      </c>
      <c r="B44" s="71" t="s">
        <v>113</v>
      </c>
      <c r="C44" s="12" t="str">
        <f>VLOOKUP(A44,[1]MITGLA!$A$2:$H$2000,8,0)</f>
        <v>GÖ TTER</v>
      </c>
      <c r="D44" s="87">
        <f t="shared" si="81"/>
        <v>-172</v>
      </c>
      <c r="E44" s="88">
        <f t="shared" si="81"/>
        <v>12</v>
      </c>
      <c r="F44" s="88"/>
      <c r="G44" s="88"/>
      <c r="H44" s="88"/>
      <c r="I44" s="88"/>
      <c r="J44" s="88">
        <f t="shared" si="102"/>
        <v>0</v>
      </c>
      <c r="K44" s="89">
        <f t="shared" si="103"/>
        <v>0</v>
      </c>
      <c r="L44" s="88"/>
      <c r="M44" s="88"/>
      <c r="N44" s="88"/>
      <c r="O44" s="88"/>
      <c r="P44" s="88">
        <f t="shared" si="104"/>
        <v>0</v>
      </c>
      <c r="Q44" s="89">
        <f t="shared" si="105"/>
        <v>0</v>
      </c>
      <c r="R44" s="88">
        <v>-21</v>
      </c>
      <c r="S44" s="88">
        <v>-15</v>
      </c>
      <c r="T44" s="88">
        <v>-14</v>
      </c>
      <c r="U44" s="88">
        <v>-32</v>
      </c>
      <c r="V44" s="88">
        <f t="shared" si="106"/>
        <v>-82</v>
      </c>
      <c r="W44" s="89">
        <f t="shared" si="107"/>
        <v>4</v>
      </c>
      <c r="X44" s="88">
        <v>-20</v>
      </c>
      <c r="Y44" s="88">
        <v>3</v>
      </c>
      <c r="Z44" s="88">
        <v>-2</v>
      </c>
      <c r="AA44" s="88">
        <v>10</v>
      </c>
      <c r="AB44" s="88">
        <f t="shared" si="108"/>
        <v>-9</v>
      </c>
      <c r="AC44" s="89">
        <f t="shared" si="109"/>
        <v>4</v>
      </c>
      <c r="AD44" s="88">
        <v>-38</v>
      </c>
      <c r="AE44" s="88">
        <v>-23</v>
      </c>
      <c r="AF44" s="88">
        <v>10</v>
      </c>
      <c r="AG44" s="88">
        <v>-30</v>
      </c>
      <c r="AH44" s="88">
        <f t="shared" si="110"/>
        <v>-81</v>
      </c>
      <c r="AI44" s="89">
        <f t="shared" si="111"/>
        <v>4</v>
      </c>
      <c r="AJ44" s="88"/>
      <c r="AK44" s="88"/>
      <c r="AL44" s="88"/>
      <c r="AM44" s="88"/>
      <c r="AN44" s="88">
        <f t="shared" si="112"/>
        <v>0</v>
      </c>
      <c r="AO44" s="89">
        <f t="shared" si="113"/>
        <v>0</v>
      </c>
      <c r="AP44" s="88"/>
      <c r="AQ44" s="88"/>
      <c r="AR44" s="88"/>
      <c r="AS44" s="88"/>
      <c r="AT44" s="88">
        <f t="shared" si="114"/>
        <v>0</v>
      </c>
      <c r="AU44" s="89">
        <f t="shared" si="115"/>
        <v>0</v>
      </c>
      <c r="AV44" s="88"/>
      <c r="AW44" s="88"/>
      <c r="AX44" s="88"/>
      <c r="AY44" s="88"/>
      <c r="AZ44" s="88">
        <f t="shared" si="116"/>
        <v>0</v>
      </c>
      <c r="BA44" s="89">
        <f t="shared" si="117"/>
        <v>0</v>
      </c>
      <c r="BB44" s="88"/>
      <c r="BC44" s="88"/>
      <c r="BD44" s="88"/>
      <c r="BE44" s="88"/>
      <c r="BF44" s="88">
        <f t="shared" si="118"/>
        <v>0</v>
      </c>
      <c r="BG44" s="89">
        <f t="shared" si="119"/>
        <v>0</v>
      </c>
      <c r="BH44" s="88"/>
      <c r="BI44" s="88"/>
      <c r="BJ44" s="88"/>
      <c r="BK44" s="88"/>
      <c r="BL44" s="88">
        <f t="shared" si="120"/>
        <v>0</v>
      </c>
      <c r="BM44" s="89">
        <f t="shared" si="121"/>
        <v>0</v>
      </c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s="3" customFormat="1" ht="12.75" x14ac:dyDescent="0.2">
      <c r="A45" s="74" t="s">
        <v>114</v>
      </c>
      <c r="B45" s="75" t="s">
        <v>113</v>
      </c>
      <c r="C45" s="74" t="str">
        <f>VLOOKUP(A45,[1]MITGLA!$A$2:$H$2000,8,0)</f>
        <v>GÖ TTER</v>
      </c>
      <c r="D45" s="90">
        <f t="shared" si="81"/>
        <v>215</v>
      </c>
      <c r="E45" s="91">
        <f t="shared" si="81"/>
        <v>14</v>
      </c>
      <c r="F45" s="91">
        <v>-10</v>
      </c>
      <c r="G45" s="91">
        <v>-32</v>
      </c>
      <c r="H45" s="91"/>
      <c r="I45" s="91"/>
      <c r="J45" s="91">
        <f t="shared" si="102"/>
        <v>-42</v>
      </c>
      <c r="K45" s="89">
        <f t="shared" si="103"/>
        <v>2</v>
      </c>
      <c r="L45" s="91">
        <v>18</v>
      </c>
      <c r="M45" s="91">
        <v>65</v>
      </c>
      <c r="N45" s="91">
        <v>-14</v>
      </c>
      <c r="O45" s="91">
        <v>-11</v>
      </c>
      <c r="P45" s="91">
        <f t="shared" si="104"/>
        <v>58</v>
      </c>
      <c r="Q45" s="89">
        <f t="shared" si="105"/>
        <v>4</v>
      </c>
      <c r="R45" s="91"/>
      <c r="S45" s="91"/>
      <c r="T45" s="91"/>
      <c r="U45" s="91"/>
      <c r="V45" s="91">
        <f t="shared" si="106"/>
        <v>0</v>
      </c>
      <c r="W45" s="89">
        <f t="shared" si="107"/>
        <v>0</v>
      </c>
      <c r="X45" s="91"/>
      <c r="Y45" s="91"/>
      <c r="Z45" s="91"/>
      <c r="AA45" s="91"/>
      <c r="AB45" s="91">
        <f t="shared" si="108"/>
        <v>0</v>
      </c>
      <c r="AC45" s="89">
        <f t="shared" si="109"/>
        <v>0</v>
      </c>
      <c r="AD45" s="91"/>
      <c r="AE45" s="91"/>
      <c r="AF45" s="91"/>
      <c r="AG45" s="91"/>
      <c r="AH45" s="91">
        <f t="shared" si="110"/>
        <v>0</v>
      </c>
      <c r="AI45" s="89">
        <f t="shared" si="111"/>
        <v>0</v>
      </c>
      <c r="AJ45" s="91"/>
      <c r="AK45" s="91"/>
      <c r="AL45" s="91"/>
      <c r="AM45" s="91"/>
      <c r="AN45" s="91">
        <f t="shared" si="112"/>
        <v>0</v>
      </c>
      <c r="AO45" s="89">
        <f t="shared" si="113"/>
        <v>0</v>
      </c>
      <c r="AP45" s="91">
        <v>55</v>
      </c>
      <c r="AQ45" s="91">
        <v>57</v>
      </c>
      <c r="AR45" s="91">
        <v>14</v>
      </c>
      <c r="AS45" s="91">
        <v>45</v>
      </c>
      <c r="AT45" s="91">
        <f t="shared" si="114"/>
        <v>171</v>
      </c>
      <c r="AU45" s="89">
        <f t="shared" si="115"/>
        <v>4</v>
      </c>
      <c r="AV45" s="91">
        <v>9</v>
      </c>
      <c r="AW45" s="91">
        <v>-10</v>
      </c>
      <c r="AX45" s="91">
        <v>-16</v>
      </c>
      <c r="AY45" s="91">
        <v>45</v>
      </c>
      <c r="AZ45" s="91">
        <f t="shared" si="116"/>
        <v>28</v>
      </c>
      <c r="BA45" s="89">
        <f t="shared" si="117"/>
        <v>4</v>
      </c>
      <c r="BB45" s="91"/>
      <c r="BC45" s="91"/>
      <c r="BD45" s="91"/>
      <c r="BE45" s="91"/>
      <c r="BF45" s="91">
        <f t="shared" si="118"/>
        <v>0</v>
      </c>
      <c r="BG45" s="89">
        <f t="shared" si="119"/>
        <v>0</v>
      </c>
      <c r="BH45" s="91"/>
      <c r="BI45" s="91"/>
      <c r="BJ45" s="91"/>
      <c r="BK45" s="91"/>
      <c r="BL45" s="91">
        <f t="shared" si="120"/>
        <v>0</v>
      </c>
      <c r="BM45" s="89">
        <f t="shared" si="121"/>
        <v>0</v>
      </c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s="3" customFormat="1" ht="12.75" x14ac:dyDescent="0.2">
      <c r="A46" s="12" t="s">
        <v>165</v>
      </c>
      <c r="B46" s="71" t="s">
        <v>113</v>
      </c>
      <c r="C46" s="12" t="str">
        <f>VLOOKUP(A46,[1]MITGLA!$A$2:$H$2000,8,0)</f>
        <v>GÖ TTER</v>
      </c>
      <c r="D46" s="87">
        <f t="shared" si="81"/>
        <v>89</v>
      </c>
      <c r="E46" s="88">
        <f t="shared" si="81"/>
        <v>10</v>
      </c>
      <c r="F46" s="88"/>
      <c r="G46" s="88"/>
      <c r="H46" s="88"/>
      <c r="I46" s="88"/>
      <c r="J46" s="88">
        <f t="shared" si="102"/>
        <v>0</v>
      </c>
      <c r="K46" s="89">
        <f t="shared" si="103"/>
        <v>0</v>
      </c>
      <c r="L46" s="88"/>
      <c r="M46" s="88"/>
      <c r="N46" s="88"/>
      <c r="O46" s="88"/>
      <c r="P46" s="88">
        <f t="shared" si="104"/>
        <v>0</v>
      </c>
      <c r="Q46" s="89">
        <f t="shared" si="105"/>
        <v>0</v>
      </c>
      <c r="R46" s="88"/>
      <c r="S46" s="88"/>
      <c r="T46" s="88">
        <v>-10</v>
      </c>
      <c r="U46" s="88">
        <v>-38</v>
      </c>
      <c r="V46" s="88">
        <f t="shared" si="106"/>
        <v>-48</v>
      </c>
      <c r="W46" s="89">
        <f t="shared" si="107"/>
        <v>2</v>
      </c>
      <c r="X46" s="88">
        <v>-2</v>
      </c>
      <c r="Y46" s="88">
        <v>22</v>
      </c>
      <c r="Z46" s="88"/>
      <c r="AA46" s="88"/>
      <c r="AB46" s="88">
        <f t="shared" si="108"/>
        <v>20</v>
      </c>
      <c r="AC46" s="89">
        <f t="shared" si="109"/>
        <v>2</v>
      </c>
      <c r="AD46" s="88"/>
      <c r="AE46" s="88"/>
      <c r="AF46" s="88">
        <v>32</v>
      </c>
      <c r="AG46" s="88">
        <v>59</v>
      </c>
      <c r="AH46" s="88">
        <f t="shared" si="110"/>
        <v>91</v>
      </c>
      <c r="AI46" s="89">
        <f t="shared" si="111"/>
        <v>2</v>
      </c>
      <c r="AJ46" s="88"/>
      <c r="AK46" s="88"/>
      <c r="AL46" s="88">
        <v>-10</v>
      </c>
      <c r="AM46" s="88">
        <v>-26</v>
      </c>
      <c r="AN46" s="88">
        <f t="shared" si="112"/>
        <v>-36</v>
      </c>
      <c r="AO46" s="89">
        <f t="shared" si="113"/>
        <v>2</v>
      </c>
      <c r="AP46" s="88"/>
      <c r="AQ46" s="88"/>
      <c r="AR46" s="88"/>
      <c r="AS46" s="88"/>
      <c r="AT46" s="88">
        <f t="shared" si="114"/>
        <v>0</v>
      </c>
      <c r="AU46" s="89">
        <f t="shared" si="115"/>
        <v>0</v>
      </c>
      <c r="AV46" s="88"/>
      <c r="AW46" s="88"/>
      <c r="AX46" s="88"/>
      <c r="AY46" s="88"/>
      <c r="AZ46" s="88">
        <f t="shared" si="116"/>
        <v>0</v>
      </c>
      <c r="BA46" s="89">
        <f t="shared" si="117"/>
        <v>0</v>
      </c>
      <c r="BB46" s="88"/>
      <c r="BC46" s="88"/>
      <c r="BD46" s="88"/>
      <c r="BE46" s="88"/>
      <c r="BF46" s="88">
        <f t="shared" si="118"/>
        <v>0</v>
      </c>
      <c r="BG46" s="89">
        <f t="shared" si="119"/>
        <v>0</v>
      </c>
      <c r="BH46" s="88">
        <v>29</v>
      </c>
      <c r="BI46" s="88">
        <v>33</v>
      </c>
      <c r="BJ46" s="88"/>
      <c r="BK46" s="88"/>
      <c r="BL46" s="88">
        <f t="shared" si="120"/>
        <v>62</v>
      </c>
      <c r="BM46" s="89">
        <f t="shared" si="121"/>
        <v>2</v>
      </c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s="3" customFormat="1" ht="12.75" x14ac:dyDescent="0.2">
      <c r="A47" s="74" t="s">
        <v>24</v>
      </c>
      <c r="B47" s="75" t="s">
        <v>113</v>
      </c>
      <c r="C47" s="74" t="str">
        <f>VLOOKUP(A47,[1]MITGLA!$A$2:$H$2000,8,0)</f>
        <v>GÖ TTER</v>
      </c>
      <c r="D47" s="90">
        <f t="shared" si="81"/>
        <v>248</v>
      </c>
      <c r="E47" s="91">
        <f t="shared" si="81"/>
        <v>36</v>
      </c>
      <c r="F47" s="91">
        <v>5</v>
      </c>
      <c r="G47" s="91">
        <v>30</v>
      </c>
      <c r="H47" s="91">
        <v>54</v>
      </c>
      <c r="I47" s="91">
        <v>-16</v>
      </c>
      <c r="J47" s="91">
        <f t="shared" si="102"/>
        <v>73</v>
      </c>
      <c r="K47" s="89">
        <f t="shared" si="103"/>
        <v>4</v>
      </c>
      <c r="L47" s="91">
        <v>-5</v>
      </c>
      <c r="M47" s="91">
        <v>44</v>
      </c>
      <c r="N47" s="91">
        <v>36</v>
      </c>
      <c r="O47" s="91">
        <v>16</v>
      </c>
      <c r="P47" s="91">
        <f t="shared" si="104"/>
        <v>91</v>
      </c>
      <c r="Q47" s="89">
        <f t="shared" si="105"/>
        <v>4</v>
      </c>
      <c r="R47" s="91">
        <v>-21</v>
      </c>
      <c r="S47" s="91">
        <v>21</v>
      </c>
      <c r="T47" s="91">
        <v>4</v>
      </c>
      <c r="U47" s="91">
        <v>12</v>
      </c>
      <c r="V47" s="91">
        <f t="shared" si="106"/>
        <v>16</v>
      </c>
      <c r="W47" s="89">
        <f t="shared" si="107"/>
        <v>4</v>
      </c>
      <c r="X47" s="91">
        <v>-33</v>
      </c>
      <c r="Y47" s="91">
        <v>-11</v>
      </c>
      <c r="Z47" s="91">
        <v>14</v>
      </c>
      <c r="AA47" s="91">
        <v>-50</v>
      </c>
      <c r="AB47" s="91">
        <f t="shared" si="108"/>
        <v>-80</v>
      </c>
      <c r="AC47" s="89">
        <f t="shared" si="109"/>
        <v>4</v>
      </c>
      <c r="AD47" s="91">
        <v>25</v>
      </c>
      <c r="AE47" s="91">
        <v>-3</v>
      </c>
      <c r="AF47" s="91">
        <v>-7</v>
      </c>
      <c r="AG47" s="91">
        <v>4</v>
      </c>
      <c r="AH47" s="91">
        <f t="shared" si="110"/>
        <v>19</v>
      </c>
      <c r="AI47" s="89">
        <f t="shared" si="111"/>
        <v>4</v>
      </c>
      <c r="AJ47" s="91">
        <v>-5</v>
      </c>
      <c r="AK47" s="91">
        <v>-8</v>
      </c>
      <c r="AL47" s="91">
        <v>-6</v>
      </c>
      <c r="AM47" s="91">
        <v>33</v>
      </c>
      <c r="AN47" s="91">
        <f t="shared" si="112"/>
        <v>14</v>
      </c>
      <c r="AO47" s="89">
        <f t="shared" si="113"/>
        <v>4</v>
      </c>
      <c r="AP47" s="91"/>
      <c r="AQ47" s="91"/>
      <c r="AR47" s="91"/>
      <c r="AS47" s="91"/>
      <c r="AT47" s="91">
        <f t="shared" si="114"/>
        <v>0</v>
      </c>
      <c r="AU47" s="89">
        <f t="shared" si="115"/>
        <v>0</v>
      </c>
      <c r="AV47" s="91">
        <v>-10</v>
      </c>
      <c r="AW47" s="91">
        <v>12</v>
      </c>
      <c r="AX47" s="91">
        <v>61</v>
      </c>
      <c r="AY47" s="91">
        <v>21</v>
      </c>
      <c r="AZ47" s="91">
        <f t="shared" si="116"/>
        <v>84</v>
      </c>
      <c r="BA47" s="89">
        <f t="shared" si="117"/>
        <v>4</v>
      </c>
      <c r="BB47" s="91">
        <v>34</v>
      </c>
      <c r="BC47" s="91">
        <v>45</v>
      </c>
      <c r="BD47" s="91">
        <v>3</v>
      </c>
      <c r="BE47" s="91">
        <v>-1</v>
      </c>
      <c r="BF47" s="91">
        <f t="shared" si="118"/>
        <v>81</v>
      </c>
      <c r="BG47" s="89">
        <f t="shared" si="119"/>
        <v>4</v>
      </c>
      <c r="BH47" s="91">
        <v>-10</v>
      </c>
      <c r="BI47" s="91">
        <v>-18</v>
      </c>
      <c r="BJ47" s="91">
        <v>-16</v>
      </c>
      <c r="BK47" s="91">
        <v>-6</v>
      </c>
      <c r="BL47" s="91">
        <f t="shared" si="120"/>
        <v>-50</v>
      </c>
      <c r="BM47" s="89">
        <f t="shared" si="121"/>
        <v>4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s="3" customFormat="1" ht="12.75" x14ac:dyDescent="0.2">
      <c r="A48" s="12" t="s">
        <v>25</v>
      </c>
      <c r="B48" s="71" t="s">
        <v>113</v>
      </c>
      <c r="C48" s="12" t="str">
        <f>VLOOKUP(A48,[1]MITGLA!$A$2:$H$2000,8,0)</f>
        <v>GÖ TTER</v>
      </c>
      <c r="D48" s="87">
        <f t="shared" si="81"/>
        <v>159</v>
      </c>
      <c r="E48" s="88">
        <f t="shared" si="81"/>
        <v>35</v>
      </c>
      <c r="F48" s="88">
        <v>-7</v>
      </c>
      <c r="G48" s="88">
        <v>17</v>
      </c>
      <c r="H48" s="88">
        <v>37</v>
      </c>
      <c r="I48" s="88">
        <v>10</v>
      </c>
      <c r="J48" s="88">
        <f t="shared" si="102"/>
        <v>57</v>
      </c>
      <c r="K48" s="89">
        <f t="shared" si="103"/>
        <v>4</v>
      </c>
      <c r="L48" s="88">
        <v>-12</v>
      </c>
      <c r="M48" s="88">
        <v>20</v>
      </c>
      <c r="N48" s="88">
        <v>33</v>
      </c>
      <c r="O48" s="88">
        <v>14</v>
      </c>
      <c r="P48" s="88">
        <f t="shared" si="104"/>
        <v>55</v>
      </c>
      <c r="Q48" s="89">
        <f t="shared" si="105"/>
        <v>4</v>
      </c>
      <c r="R48" s="88">
        <v>-92</v>
      </c>
      <c r="S48" s="88">
        <v>12</v>
      </c>
      <c r="T48" s="88">
        <v>-15</v>
      </c>
      <c r="U48" s="88"/>
      <c r="V48" s="88">
        <f t="shared" si="106"/>
        <v>-95</v>
      </c>
      <c r="W48" s="89">
        <f t="shared" si="107"/>
        <v>3</v>
      </c>
      <c r="X48" s="88">
        <v>-20</v>
      </c>
      <c r="Y48" s="88">
        <v>1</v>
      </c>
      <c r="Z48" s="88">
        <v>17</v>
      </c>
      <c r="AA48" s="88">
        <v>46</v>
      </c>
      <c r="AB48" s="88">
        <f t="shared" si="108"/>
        <v>44</v>
      </c>
      <c r="AC48" s="89">
        <f t="shared" si="109"/>
        <v>4</v>
      </c>
      <c r="AD48" s="88">
        <v>-43</v>
      </c>
      <c r="AE48" s="88">
        <v>-1</v>
      </c>
      <c r="AF48" s="88"/>
      <c r="AG48" s="88"/>
      <c r="AH48" s="88">
        <f t="shared" si="110"/>
        <v>-44</v>
      </c>
      <c r="AI48" s="89">
        <f t="shared" si="111"/>
        <v>2</v>
      </c>
      <c r="AJ48" s="88">
        <v>10</v>
      </c>
      <c r="AK48" s="88">
        <v>30</v>
      </c>
      <c r="AL48" s="88"/>
      <c r="AM48" s="88"/>
      <c r="AN48" s="88">
        <f t="shared" si="112"/>
        <v>40</v>
      </c>
      <c r="AO48" s="89">
        <f t="shared" si="113"/>
        <v>2</v>
      </c>
      <c r="AP48" s="88">
        <v>-11</v>
      </c>
      <c r="AQ48" s="88">
        <v>-15</v>
      </c>
      <c r="AR48" s="88">
        <v>37</v>
      </c>
      <c r="AS48" s="88">
        <v>-3</v>
      </c>
      <c r="AT48" s="88">
        <f t="shared" si="114"/>
        <v>8</v>
      </c>
      <c r="AU48" s="89">
        <f t="shared" si="115"/>
        <v>4</v>
      </c>
      <c r="AV48" s="88">
        <v>-46</v>
      </c>
      <c r="AW48" s="88">
        <v>-42</v>
      </c>
      <c r="AX48" s="88">
        <v>21</v>
      </c>
      <c r="AY48" s="88">
        <v>36</v>
      </c>
      <c r="AZ48" s="88">
        <f t="shared" si="116"/>
        <v>-31</v>
      </c>
      <c r="BA48" s="89">
        <f t="shared" si="117"/>
        <v>4</v>
      </c>
      <c r="BB48" s="88">
        <v>35</v>
      </c>
      <c r="BC48" s="88">
        <v>62</v>
      </c>
      <c r="BD48" s="88">
        <v>-26</v>
      </c>
      <c r="BE48" s="88">
        <v>16</v>
      </c>
      <c r="BF48" s="88">
        <f t="shared" si="118"/>
        <v>87</v>
      </c>
      <c r="BG48" s="89">
        <f t="shared" si="119"/>
        <v>4</v>
      </c>
      <c r="BH48" s="88">
        <v>32</v>
      </c>
      <c r="BI48" s="88">
        <v>-2</v>
      </c>
      <c r="BJ48" s="88">
        <v>35</v>
      </c>
      <c r="BK48" s="88">
        <v>-27</v>
      </c>
      <c r="BL48" s="88">
        <f t="shared" si="120"/>
        <v>38</v>
      </c>
      <c r="BM48" s="89">
        <f t="shared" si="121"/>
        <v>4</v>
      </c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s="3" customFormat="1" ht="12.75" x14ac:dyDescent="0.2">
      <c r="A49" s="74" t="s">
        <v>115</v>
      </c>
      <c r="B49" s="75" t="s">
        <v>113</v>
      </c>
      <c r="C49" s="74" t="str">
        <f>VLOOKUP(A49,[1]MITGLA!$A$2:$H$2000,8,0)</f>
        <v>GÖ TTER</v>
      </c>
      <c r="D49" s="90">
        <f t="shared" si="81"/>
        <v>146</v>
      </c>
      <c r="E49" s="91">
        <f t="shared" si="81"/>
        <v>29</v>
      </c>
      <c r="F49" s="91">
        <v>21</v>
      </c>
      <c r="G49" s="91">
        <v>20</v>
      </c>
      <c r="H49" s="91">
        <v>17</v>
      </c>
      <c r="I49" s="91">
        <v>9</v>
      </c>
      <c r="J49" s="91">
        <f t="shared" si="102"/>
        <v>67</v>
      </c>
      <c r="K49" s="89">
        <f t="shared" si="103"/>
        <v>4</v>
      </c>
      <c r="L49" s="91"/>
      <c r="M49" s="91"/>
      <c r="N49" s="91">
        <v>20</v>
      </c>
      <c r="O49" s="91">
        <v>13</v>
      </c>
      <c r="P49" s="91">
        <f t="shared" si="104"/>
        <v>33</v>
      </c>
      <c r="Q49" s="89">
        <f t="shared" si="105"/>
        <v>2</v>
      </c>
      <c r="R49" s="91"/>
      <c r="S49" s="91"/>
      <c r="T49" s="91"/>
      <c r="U49" s="91">
        <v>62</v>
      </c>
      <c r="V49" s="91">
        <f t="shared" si="106"/>
        <v>62</v>
      </c>
      <c r="W49" s="89">
        <f t="shared" si="107"/>
        <v>1</v>
      </c>
      <c r="X49" s="91"/>
      <c r="Y49" s="91"/>
      <c r="Z49" s="91"/>
      <c r="AA49" s="91"/>
      <c r="AB49" s="91">
        <f t="shared" si="108"/>
        <v>0</v>
      </c>
      <c r="AC49" s="89">
        <f t="shared" si="109"/>
        <v>0</v>
      </c>
      <c r="AD49" s="91">
        <v>34</v>
      </c>
      <c r="AE49" s="91">
        <v>-3</v>
      </c>
      <c r="AF49" s="91">
        <v>25</v>
      </c>
      <c r="AG49" s="91">
        <v>2</v>
      </c>
      <c r="AH49" s="91">
        <f t="shared" si="110"/>
        <v>58</v>
      </c>
      <c r="AI49" s="89">
        <f t="shared" si="111"/>
        <v>4</v>
      </c>
      <c r="AJ49" s="91">
        <v>49</v>
      </c>
      <c r="AK49" s="91">
        <v>27</v>
      </c>
      <c r="AL49" s="91">
        <v>-22</v>
      </c>
      <c r="AM49" s="91">
        <v>-40</v>
      </c>
      <c r="AN49" s="91">
        <f t="shared" si="112"/>
        <v>14</v>
      </c>
      <c r="AO49" s="89">
        <f t="shared" si="113"/>
        <v>4</v>
      </c>
      <c r="AP49" s="91">
        <v>6</v>
      </c>
      <c r="AQ49" s="91">
        <v>-13</v>
      </c>
      <c r="AR49" s="91">
        <v>-42</v>
      </c>
      <c r="AS49" s="91">
        <v>3</v>
      </c>
      <c r="AT49" s="91">
        <f t="shared" si="114"/>
        <v>-46</v>
      </c>
      <c r="AU49" s="89">
        <f t="shared" si="115"/>
        <v>4</v>
      </c>
      <c r="AV49" s="91">
        <v>15</v>
      </c>
      <c r="AW49" s="91">
        <v>23</v>
      </c>
      <c r="AX49" s="91">
        <v>-26</v>
      </c>
      <c r="AY49" s="91">
        <v>-29</v>
      </c>
      <c r="AZ49" s="91">
        <f t="shared" si="116"/>
        <v>-17</v>
      </c>
      <c r="BA49" s="89">
        <f t="shared" si="117"/>
        <v>4</v>
      </c>
      <c r="BB49" s="91">
        <v>23</v>
      </c>
      <c r="BC49" s="91">
        <v>-6</v>
      </c>
      <c r="BD49" s="91">
        <v>-12</v>
      </c>
      <c r="BE49" s="91">
        <v>9</v>
      </c>
      <c r="BF49" s="91">
        <f t="shared" si="118"/>
        <v>14</v>
      </c>
      <c r="BG49" s="89">
        <f t="shared" si="119"/>
        <v>4</v>
      </c>
      <c r="BH49" s="91">
        <v>-37</v>
      </c>
      <c r="BI49" s="91">
        <v>-2</v>
      </c>
      <c r="BJ49" s="91"/>
      <c r="BK49" s="91"/>
      <c r="BL49" s="91">
        <f t="shared" si="120"/>
        <v>-39</v>
      </c>
      <c r="BM49" s="89">
        <f t="shared" si="121"/>
        <v>2</v>
      </c>
    </row>
    <row r="50" spans="1:78" s="3" customFormat="1" ht="12.75" x14ac:dyDescent="0.2">
      <c r="A50" s="67" t="s">
        <v>26</v>
      </c>
      <c r="B50" s="68" t="str">
        <f>CONCATENATE(A50,".1")</f>
        <v>HB EBDC / BS NON.1</v>
      </c>
      <c r="C50" s="72">
        <v>9</v>
      </c>
      <c r="D50" s="83">
        <f t="shared" si="81"/>
        <v>-453</v>
      </c>
      <c r="E50" s="83">
        <f t="shared" si="81"/>
        <v>160</v>
      </c>
      <c r="F50" s="92"/>
      <c r="G50" s="92"/>
      <c r="H50" s="92"/>
      <c r="I50" s="92"/>
      <c r="J50" s="83">
        <f>SUMIF($B:$B,CONCATENATE($A50,".2"),J:J)</f>
        <v>-135</v>
      </c>
      <c r="K50" s="93">
        <f>SUMIF($B:$B,CONCATENATE($A50,".2"),K:K)</f>
        <v>16</v>
      </c>
      <c r="L50" s="92"/>
      <c r="M50" s="92"/>
      <c r="N50" s="92"/>
      <c r="O50" s="92"/>
      <c r="P50" s="83">
        <f>SUMIF($B:$B,CONCATENATE($A50,".2"),P:P)</f>
        <v>-15</v>
      </c>
      <c r="Q50" s="93">
        <f>SUMIF($B:$B,CONCATENATE($A50,".2"),Q:Q)</f>
        <v>16</v>
      </c>
      <c r="R50" s="92"/>
      <c r="S50" s="92"/>
      <c r="T50" s="92"/>
      <c r="U50" s="92"/>
      <c r="V50" s="83">
        <f>SUMIF($B:$B,CONCATENATE($A50,".2"),V:V)</f>
        <v>-5</v>
      </c>
      <c r="W50" s="93">
        <f>SUMIF($B:$B,CONCATENATE($A50,".2"),W:W)</f>
        <v>16</v>
      </c>
      <c r="X50" s="92"/>
      <c r="Y50" s="92"/>
      <c r="Z50" s="92"/>
      <c r="AA50" s="92"/>
      <c r="AB50" s="83">
        <f>SUMIF($B:$B,CONCATENATE($A50,".2"),AB:AB)</f>
        <v>27</v>
      </c>
      <c r="AC50" s="93">
        <f>SUMIF($B:$B,CONCATENATE($A50,".2"),AC:AC)</f>
        <v>16</v>
      </c>
      <c r="AD50" s="92"/>
      <c r="AE50" s="92"/>
      <c r="AF50" s="92"/>
      <c r="AG50" s="92"/>
      <c r="AH50" s="83">
        <f>SUMIF($B:$B,CONCATENATE($A50,".2"),AH:AH)</f>
        <v>135</v>
      </c>
      <c r="AI50" s="93">
        <f>SUMIF($B:$B,CONCATENATE($A50,".2"),AI:AI)</f>
        <v>16</v>
      </c>
      <c r="AJ50" s="92"/>
      <c r="AK50" s="92"/>
      <c r="AL50" s="92"/>
      <c r="AM50" s="92"/>
      <c r="AN50" s="83">
        <f>SUMIF($B:$B,CONCATENATE($A50,".2"),AN:AN)</f>
        <v>-178</v>
      </c>
      <c r="AO50" s="93">
        <f>SUMIF($B:$B,CONCATENATE($A50,".2"),AO:AO)</f>
        <v>16</v>
      </c>
      <c r="AP50" s="92"/>
      <c r="AQ50" s="92"/>
      <c r="AR50" s="92"/>
      <c r="AS50" s="92"/>
      <c r="AT50" s="83">
        <f>SUMIF($B:$B,CONCATENATE($A50,".2"),AT:AT)</f>
        <v>-49</v>
      </c>
      <c r="AU50" s="93">
        <f>SUMIF($B:$B,CONCATENATE($A50,".2"),AU:AU)</f>
        <v>16</v>
      </c>
      <c r="AV50" s="92"/>
      <c r="AW50" s="92"/>
      <c r="AX50" s="92"/>
      <c r="AY50" s="92"/>
      <c r="AZ50" s="83">
        <f>SUMIF($B:$B,CONCATENATE($A50,".2"),AZ:AZ)</f>
        <v>-106</v>
      </c>
      <c r="BA50" s="93">
        <f>SUMIF($B:$B,CONCATENATE($A50,".2"),BA:BA)</f>
        <v>16</v>
      </c>
      <c r="BB50" s="92"/>
      <c r="BC50" s="92"/>
      <c r="BD50" s="92"/>
      <c r="BE50" s="92"/>
      <c r="BF50" s="83">
        <f>SUMIF($B:$B,CONCATENATE($A50,".2"),BF:BF)</f>
        <v>-97</v>
      </c>
      <c r="BG50" s="93">
        <f>SUMIF($B:$B,CONCATENATE($A50,".2"),BG:BG)</f>
        <v>16</v>
      </c>
      <c r="BH50" s="92"/>
      <c r="BI50" s="92"/>
      <c r="BJ50" s="92"/>
      <c r="BK50" s="92"/>
      <c r="BL50" s="83">
        <f>SUMIF($B:$B,CONCATENATE($A50,".2"),BL:BL)</f>
        <v>-30</v>
      </c>
      <c r="BM50" s="93">
        <f>SUMIF($B:$B,CONCATENATE($A50,".2"),BM:BM)</f>
        <v>16</v>
      </c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s="3" customFormat="1" ht="12.75" x14ac:dyDescent="0.2">
      <c r="A51" s="12" t="s">
        <v>166</v>
      </c>
      <c r="B51" s="71" t="s">
        <v>117</v>
      </c>
      <c r="C51" s="12" t="str">
        <f>VLOOKUP(A51,[1]MITGLA!$A$2:$H$2000,8,0)</f>
        <v>HB EBDC</v>
      </c>
      <c r="D51" s="87">
        <f t="shared" si="81"/>
        <v>-54</v>
      </c>
      <c r="E51" s="88">
        <f t="shared" si="81"/>
        <v>8</v>
      </c>
      <c r="F51" s="88"/>
      <c r="G51" s="88"/>
      <c r="H51" s="88"/>
      <c r="I51" s="88"/>
      <c r="J51" s="88">
        <f t="shared" ref="J51:J59" si="122">+I51+H51+G51+F51</f>
        <v>0</v>
      </c>
      <c r="K51" s="89">
        <f t="shared" ref="K51:K59" si="123">COUNT(F51:I51)</f>
        <v>0</v>
      </c>
      <c r="L51" s="88"/>
      <c r="M51" s="88"/>
      <c r="N51" s="88"/>
      <c r="O51" s="88"/>
      <c r="P51" s="88">
        <f t="shared" ref="P51:P59" si="124">+O51+N51+M51+L51</f>
        <v>0</v>
      </c>
      <c r="Q51" s="89">
        <f t="shared" ref="Q51:Q59" si="125">COUNT(L51:O51)</f>
        <v>0</v>
      </c>
      <c r="R51" s="88">
        <v>-21</v>
      </c>
      <c r="S51" s="88">
        <v>-35</v>
      </c>
      <c r="T51" s="88">
        <v>-17</v>
      </c>
      <c r="U51" s="88">
        <v>-13</v>
      </c>
      <c r="V51" s="88">
        <f t="shared" ref="V51:V59" si="126">+U51+T51+S51+R51</f>
        <v>-86</v>
      </c>
      <c r="W51" s="89">
        <f t="shared" ref="W51:W59" si="127">COUNT(R51:U51)</f>
        <v>4</v>
      </c>
      <c r="X51" s="88">
        <v>3</v>
      </c>
      <c r="Y51" s="88">
        <v>27</v>
      </c>
      <c r="Z51" s="88">
        <v>-26</v>
      </c>
      <c r="AA51" s="88">
        <v>28</v>
      </c>
      <c r="AB51" s="88">
        <f t="shared" ref="AB51:AB59" si="128">+AA51+Z51+Y51+X51</f>
        <v>32</v>
      </c>
      <c r="AC51" s="89">
        <f t="shared" ref="AC51:AC59" si="129">COUNT(X51:AA51)</f>
        <v>4</v>
      </c>
      <c r="AD51" s="88"/>
      <c r="AE51" s="88"/>
      <c r="AF51" s="88"/>
      <c r="AG51" s="88"/>
      <c r="AH51" s="88">
        <f t="shared" ref="AH51:AH59" si="130">+AG51+AF51+AE51+AD51</f>
        <v>0</v>
      </c>
      <c r="AI51" s="89">
        <f t="shared" ref="AI51:AI59" si="131">COUNT(AD51:AG51)</f>
        <v>0</v>
      </c>
      <c r="AJ51" s="88"/>
      <c r="AK51" s="88"/>
      <c r="AL51" s="88"/>
      <c r="AM51" s="88"/>
      <c r="AN51" s="88">
        <f t="shared" ref="AN51:AN59" si="132">+AM51+AL51+AK51+AJ51</f>
        <v>0</v>
      </c>
      <c r="AO51" s="89">
        <f t="shared" ref="AO51:AO59" si="133">COUNT(AJ51:AM51)</f>
        <v>0</v>
      </c>
      <c r="AP51" s="88"/>
      <c r="AQ51" s="88"/>
      <c r="AR51" s="88"/>
      <c r="AS51" s="88"/>
      <c r="AT51" s="88">
        <f t="shared" ref="AT51:AT59" si="134">+AS51+AR51+AQ51+AP51</f>
        <v>0</v>
      </c>
      <c r="AU51" s="89">
        <f t="shared" ref="AU51:AU59" si="135">COUNT(AP51:AS51)</f>
        <v>0</v>
      </c>
      <c r="AV51" s="88"/>
      <c r="AW51" s="88"/>
      <c r="AX51" s="88"/>
      <c r="AY51" s="88"/>
      <c r="AZ51" s="88">
        <f t="shared" ref="AZ51:AZ59" si="136">+AY51+AX51+AW51+AV51</f>
        <v>0</v>
      </c>
      <c r="BA51" s="89">
        <f t="shared" ref="BA51:BA59" si="137">COUNT(AV51:AY51)</f>
        <v>0</v>
      </c>
      <c r="BB51" s="88"/>
      <c r="BC51" s="88"/>
      <c r="BD51" s="88"/>
      <c r="BE51" s="88"/>
      <c r="BF51" s="88">
        <f t="shared" ref="BF51:BF59" si="138">+BE51+BD51+BC51+BB51</f>
        <v>0</v>
      </c>
      <c r="BG51" s="89">
        <f t="shared" ref="BG51:BG59" si="139">COUNT(BB51:BE51)</f>
        <v>0</v>
      </c>
      <c r="BH51" s="88"/>
      <c r="BI51" s="88"/>
      <c r="BJ51" s="88"/>
      <c r="BK51" s="88"/>
      <c r="BL51" s="88">
        <f t="shared" ref="BL51:BL59" si="140">+BK51+BJ51+BI51+BH51</f>
        <v>0</v>
      </c>
      <c r="BM51" s="89">
        <f t="shared" ref="BM51:BM59" si="141">COUNT(BH51:BK51)</f>
        <v>0</v>
      </c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s="3" customFormat="1" ht="12.75" x14ac:dyDescent="0.2">
      <c r="A52" s="74" t="s">
        <v>167</v>
      </c>
      <c r="B52" s="75" t="s">
        <v>117</v>
      </c>
      <c r="C52" s="74" t="str">
        <f>VLOOKUP(A52,[1]MITGLA!$A$2:$H$2000,8,0)</f>
        <v>BS NON</v>
      </c>
      <c r="D52" s="90">
        <f t="shared" si="81"/>
        <v>-9</v>
      </c>
      <c r="E52" s="91">
        <f t="shared" si="81"/>
        <v>16</v>
      </c>
      <c r="F52" s="91"/>
      <c r="G52" s="91"/>
      <c r="H52" s="91"/>
      <c r="I52" s="91"/>
      <c r="J52" s="91">
        <f t="shared" si="122"/>
        <v>0</v>
      </c>
      <c r="K52" s="89">
        <f t="shared" si="123"/>
        <v>0</v>
      </c>
      <c r="L52" s="91"/>
      <c r="M52" s="91"/>
      <c r="N52" s="91"/>
      <c r="O52" s="91"/>
      <c r="P52" s="91">
        <f t="shared" si="124"/>
        <v>0</v>
      </c>
      <c r="Q52" s="89">
        <f t="shared" si="125"/>
        <v>0</v>
      </c>
      <c r="R52" s="91">
        <v>-1</v>
      </c>
      <c r="S52" s="91">
        <v>-1</v>
      </c>
      <c r="T52" s="91">
        <v>-7</v>
      </c>
      <c r="U52" s="91">
        <v>46</v>
      </c>
      <c r="V52" s="91">
        <f t="shared" si="126"/>
        <v>37</v>
      </c>
      <c r="W52" s="89">
        <f t="shared" si="127"/>
        <v>4</v>
      </c>
      <c r="X52" s="91">
        <v>-44</v>
      </c>
      <c r="Y52" s="91">
        <v>44</v>
      </c>
      <c r="Z52" s="91">
        <v>1</v>
      </c>
      <c r="AA52" s="91">
        <v>0</v>
      </c>
      <c r="AB52" s="91">
        <f t="shared" si="128"/>
        <v>1</v>
      </c>
      <c r="AC52" s="89">
        <f t="shared" si="129"/>
        <v>4</v>
      </c>
      <c r="AD52" s="91"/>
      <c r="AE52" s="91"/>
      <c r="AF52" s="91"/>
      <c r="AG52" s="91"/>
      <c r="AH52" s="91">
        <f t="shared" si="130"/>
        <v>0</v>
      </c>
      <c r="AI52" s="89">
        <f t="shared" si="131"/>
        <v>0</v>
      </c>
      <c r="AJ52" s="91"/>
      <c r="AK52" s="91"/>
      <c r="AL52" s="91"/>
      <c r="AM52" s="91"/>
      <c r="AN52" s="91">
        <f t="shared" si="132"/>
        <v>0</v>
      </c>
      <c r="AO52" s="89">
        <f t="shared" si="133"/>
        <v>0</v>
      </c>
      <c r="AP52" s="91"/>
      <c r="AQ52" s="91"/>
      <c r="AR52" s="91"/>
      <c r="AS52" s="91"/>
      <c r="AT52" s="91">
        <f t="shared" si="134"/>
        <v>0</v>
      </c>
      <c r="AU52" s="89">
        <f t="shared" si="135"/>
        <v>0</v>
      </c>
      <c r="AV52" s="91"/>
      <c r="AW52" s="91"/>
      <c r="AX52" s="91"/>
      <c r="AY52" s="91"/>
      <c r="AZ52" s="91">
        <f t="shared" si="136"/>
        <v>0</v>
      </c>
      <c r="BA52" s="89">
        <f t="shared" si="137"/>
        <v>0</v>
      </c>
      <c r="BB52" s="91">
        <v>0</v>
      </c>
      <c r="BC52" s="91">
        <v>8</v>
      </c>
      <c r="BD52" s="91">
        <v>-54</v>
      </c>
      <c r="BE52" s="91">
        <v>31</v>
      </c>
      <c r="BF52" s="91">
        <f t="shared" si="138"/>
        <v>-15</v>
      </c>
      <c r="BG52" s="89">
        <f t="shared" si="139"/>
        <v>4</v>
      </c>
      <c r="BH52" s="91">
        <v>13</v>
      </c>
      <c r="BI52" s="91">
        <v>-29</v>
      </c>
      <c r="BJ52" s="91">
        <v>-18</v>
      </c>
      <c r="BK52" s="91">
        <v>2</v>
      </c>
      <c r="BL52" s="91">
        <f t="shared" si="140"/>
        <v>-32</v>
      </c>
      <c r="BM52" s="89">
        <f t="shared" si="141"/>
        <v>4</v>
      </c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s="3" customFormat="1" ht="12.75" x14ac:dyDescent="0.2">
      <c r="A53" s="12" t="s">
        <v>116</v>
      </c>
      <c r="B53" s="71" t="s">
        <v>117</v>
      </c>
      <c r="C53" s="12" t="str">
        <f>VLOOKUP(A53,[1]MITGLA!$A$2:$H$2000,8,0)</f>
        <v>BS NON</v>
      </c>
      <c r="D53" s="87">
        <f t="shared" si="81"/>
        <v>-62</v>
      </c>
      <c r="E53" s="88">
        <f t="shared" si="81"/>
        <v>32</v>
      </c>
      <c r="F53" s="88">
        <v>-17</v>
      </c>
      <c r="G53" s="88">
        <v>-26</v>
      </c>
      <c r="H53" s="88">
        <v>1</v>
      </c>
      <c r="I53" s="88">
        <v>26</v>
      </c>
      <c r="J53" s="88">
        <f t="shared" si="122"/>
        <v>-16</v>
      </c>
      <c r="K53" s="89">
        <f t="shared" si="123"/>
        <v>4</v>
      </c>
      <c r="L53" s="88">
        <v>-2</v>
      </c>
      <c r="M53" s="88">
        <v>-4</v>
      </c>
      <c r="N53" s="88">
        <v>25</v>
      </c>
      <c r="O53" s="88">
        <v>-25</v>
      </c>
      <c r="P53" s="88">
        <f t="shared" si="124"/>
        <v>-6</v>
      </c>
      <c r="Q53" s="89">
        <f t="shared" si="125"/>
        <v>4</v>
      </c>
      <c r="R53" s="88"/>
      <c r="S53" s="88"/>
      <c r="T53" s="88"/>
      <c r="U53" s="88"/>
      <c r="V53" s="88">
        <f t="shared" si="126"/>
        <v>0</v>
      </c>
      <c r="W53" s="89">
        <f t="shared" si="127"/>
        <v>0</v>
      </c>
      <c r="X53" s="88"/>
      <c r="Y53" s="88"/>
      <c r="Z53" s="88"/>
      <c r="AA53" s="88"/>
      <c r="AB53" s="88">
        <f t="shared" si="128"/>
        <v>0</v>
      </c>
      <c r="AC53" s="89">
        <f t="shared" si="129"/>
        <v>0</v>
      </c>
      <c r="AD53" s="88">
        <v>40</v>
      </c>
      <c r="AE53" s="88">
        <v>13</v>
      </c>
      <c r="AF53" s="88">
        <v>4</v>
      </c>
      <c r="AG53" s="88">
        <v>30</v>
      </c>
      <c r="AH53" s="88">
        <f t="shared" si="130"/>
        <v>87</v>
      </c>
      <c r="AI53" s="89">
        <f t="shared" si="131"/>
        <v>4</v>
      </c>
      <c r="AJ53" s="88">
        <v>-10</v>
      </c>
      <c r="AK53" s="88">
        <v>-13</v>
      </c>
      <c r="AL53" s="88">
        <v>4</v>
      </c>
      <c r="AM53" s="88">
        <v>3</v>
      </c>
      <c r="AN53" s="88">
        <f t="shared" si="132"/>
        <v>-16</v>
      </c>
      <c r="AO53" s="89">
        <f t="shared" si="133"/>
        <v>4</v>
      </c>
      <c r="AP53" s="88">
        <v>1</v>
      </c>
      <c r="AQ53" s="88">
        <v>2</v>
      </c>
      <c r="AR53" s="88">
        <v>-19</v>
      </c>
      <c r="AS53" s="88">
        <v>-25</v>
      </c>
      <c r="AT53" s="88">
        <f t="shared" si="134"/>
        <v>-41</v>
      </c>
      <c r="AU53" s="89">
        <f t="shared" si="135"/>
        <v>4</v>
      </c>
      <c r="AV53" s="88">
        <v>-5</v>
      </c>
      <c r="AW53" s="88">
        <v>-38</v>
      </c>
      <c r="AX53" s="88">
        <v>-20</v>
      </c>
      <c r="AY53" s="88">
        <v>11</v>
      </c>
      <c r="AZ53" s="88">
        <f t="shared" si="136"/>
        <v>-52</v>
      </c>
      <c r="BA53" s="89">
        <f t="shared" si="137"/>
        <v>4</v>
      </c>
      <c r="BB53" s="88">
        <v>-12</v>
      </c>
      <c r="BC53" s="88">
        <v>-13</v>
      </c>
      <c r="BD53" s="88">
        <v>-6</v>
      </c>
      <c r="BE53" s="88">
        <v>20</v>
      </c>
      <c r="BF53" s="88">
        <f t="shared" si="138"/>
        <v>-11</v>
      </c>
      <c r="BG53" s="89">
        <f t="shared" si="139"/>
        <v>4</v>
      </c>
      <c r="BH53" s="88">
        <v>0</v>
      </c>
      <c r="BI53" s="88">
        <v>-14</v>
      </c>
      <c r="BJ53" s="88">
        <v>37</v>
      </c>
      <c r="BK53" s="88">
        <v>-30</v>
      </c>
      <c r="BL53" s="88">
        <f t="shared" si="140"/>
        <v>-7</v>
      </c>
      <c r="BM53" s="89">
        <f t="shared" si="141"/>
        <v>4</v>
      </c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s="3" customFormat="1" ht="12.75" x14ac:dyDescent="0.2">
      <c r="A54" s="74" t="s">
        <v>194</v>
      </c>
      <c r="B54" s="75" t="s">
        <v>117</v>
      </c>
      <c r="C54" s="74" t="str">
        <f>VLOOKUP(A54,[1]MITGLA!$A$2:$H$2000,8,0)</f>
        <v>HB EBDC</v>
      </c>
      <c r="D54" s="90">
        <f t="shared" si="81"/>
        <v>-111</v>
      </c>
      <c r="E54" s="91">
        <f t="shared" si="81"/>
        <v>4</v>
      </c>
      <c r="F54" s="91"/>
      <c r="G54" s="91"/>
      <c r="H54" s="91"/>
      <c r="I54" s="91"/>
      <c r="J54" s="91">
        <f t="shared" si="122"/>
        <v>0</v>
      </c>
      <c r="K54" s="89">
        <f t="shared" si="123"/>
        <v>0</v>
      </c>
      <c r="L54" s="91"/>
      <c r="M54" s="91"/>
      <c r="N54" s="91"/>
      <c r="O54" s="91"/>
      <c r="P54" s="91">
        <f t="shared" si="124"/>
        <v>0</v>
      </c>
      <c r="Q54" s="89">
        <f t="shared" si="125"/>
        <v>0</v>
      </c>
      <c r="R54" s="91"/>
      <c r="S54" s="91"/>
      <c r="T54" s="91"/>
      <c r="U54" s="91"/>
      <c r="V54" s="91">
        <f t="shared" si="126"/>
        <v>0</v>
      </c>
      <c r="W54" s="89">
        <f t="shared" si="127"/>
        <v>0</v>
      </c>
      <c r="X54" s="91"/>
      <c r="Y54" s="91"/>
      <c r="Z54" s="91"/>
      <c r="AA54" s="91"/>
      <c r="AB54" s="91">
        <f t="shared" si="128"/>
        <v>0</v>
      </c>
      <c r="AC54" s="89">
        <f t="shared" si="129"/>
        <v>0</v>
      </c>
      <c r="AD54" s="91">
        <v>-3</v>
      </c>
      <c r="AE54" s="91">
        <v>-7</v>
      </c>
      <c r="AF54" s="91"/>
      <c r="AG54" s="91"/>
      <c r="AH54" s="91">
        <f t="shared" si="130"/>
        <v>-10</v>
      </c>
      <c r="AI54" s="89">
        <f t="shared" si="131"/>
        <v>2</v>
      </c>
      <c r="AJ54" s="91">
        <v>-68</v>
      </c>
      <c r="AK54" s="91">
        <v>-33</v>
      </c>
      <c r="AL54" s="91"/>
      <c r="AM54" s="91"/>
      <c r="AN54" s="91">
        <f t="shared" si="132"/>
        <v>-101</v>
      </c>
      <c r="AO54" s="89">
        <f t="shared" si="133"/>
        <v>2</v>
      </c>
      <c r="AP54" s="91"/>
      <c r="AQ54" s="91"/>
      <c r="AR54" s="91"/>
      <c r="AS54" s="91"/>
      <c r="AT54" s="91">
        <f t="shared" si="134"/>
        <v>0</v>
      </c>
      <c r="AU54" s="89">
        <f t="shared" si="135"/>
        <v>0</v>
      </c>
      <c r="AV54" s="91"/>
      <c r="AW54" s="91"/>
      <c r="AX54" s="91"/>
      <c r="AY54" s="91"/>
      <c r="AZ54" s="91">
        <f t="shared" si="136"/>
        <v>0</v>
      </c>
      <c r="BA54" s="89">
        <f t="shared" si="137"/>
        <v>0</v>
      </c>
      <c r="BB54" s="91"/>
      <c r="BC54" s="91"/>
      <c r="BD54" s="91"/>
      <c r="BE54" s="91"/>
      <c r="BF54" s="91">
        <f t="shared" si="138"/>
        <v>0</v>
      </c>
      <c r="BG54" s="89">
        <f t="shared" si="139"/>
        <v>0</v>
      </c>
      <c r="BH54" s="91"/>
      <c r="BI54" s="91"/>
      <c r="BJ54" s="91"/>
      <c r="BK54" s="91"/>
      <c r="BL54" s="91">
        <f t="shared" si="140"/>
        <v>0</v>
      </c>
      <c r="BM54" s="89">
        <f t="shared" si="141"/>
        <v>0</v>
      </c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s="3" customFormat="1" ht="12.75" x14ac:dyDescent="0.2">
      <c r="A55" s="12" t="s">
        <v>195</v>
      </c>
      <c r="B55" s="71" t="s">
        <v>117</v>
      </c>
      <c r="C55" s="12" t="str">
        <f>VLOOKUP(A55,[1]MITGLA!$A$2:$H$2000,8,0)</f>
        <v>HB EBDC</v>
      </c>
      <c r="D55" s="87">
        <f t="shared" si="81"/>
        <v>-11</v>
      </c>
      <c r="E55" s="88">
        <f t="shared" si="81"/>
        <v>4</v>
      </c>
      <c r="F55" s="88"/>
      <c r="G55" s="88"/>
      <c r="H55" s="88"/>
      <c r="I55" s="88"/>
      <c r="J55" s="88">
        <f t="shared" si="122"/>
        <v>0</v>
      </c>
      <c r="K55" s="89">
        <f t="shared" si="123"/>
        <v>0</v>
      </c>
      <c r="L55" s="88"/>
      <c r="M55" s="88"/>
      <c r="N55" s="88"/>
      <c r="O55" s="88"/>
      <c r="P55" s="88">
        <f t="shared" si="124"/>
        <v>0</v>
      </c>
      <c r="Q55" s="89">
        <f t="shared" si="125"/>
        <v>0</v>
      </c>
      <c r="R55" s="88"/>
      <c r="S55" s="88"/>
      <c r="T55" s="88"/>
      <c r="U55" s="88"/>
      <c r="V55" s="88">
        <f t="shared" si="126"/>
        <v>0</v>
      </c>
      <c r="W55" s="89">
        <f t="shared" si="127"/>
        <v>0</v>
      </c>
      <c r="X55" s="88"/>
      <c r="Y55" s="88"/>
      <c r="Z55" s="88"/>
      <c r="AA55" s="88"/>
      <c r="AB55" s="88">
        <f t="shared" si="128"/>
        <v>0</v>
      </c>
      <c r="AC55" s="89">
        <f t="shared" si="129"/>
        <v>0</v>
      </c>
      <c r="AD55" s="88"/>
      <c r="AE55" s="88"/>
      <c r="AF55" s="88">
        <v>16</v>
      </c>
      <c r="AG55" s="88">
        <v>0</v>
      </c>
      <c r="AH55" s="88">
        <f t="shared" si="130"/>
        <v>16</v>
      </c>
      <c r="AI55" s="89">
        <f t="shared" si="131"/>
        <v>2</v>
      </c>
      <c r="AJ55" s="88"/>
      <c r="AK55" s="88"/>
      <c r="AL55" s="88">
        <v>-25</v>
      </c>
      <c r="AM55" s="88">
        <v>-2</v>
      </c>
      <c r="AN55" s="88">
        <f t="shared" si="132"/>
        <v>-27</v>
      </c>
      <c r="AO55" s="89">
        <f t="shared" si="133"/>
        <v>2</v>
      </c>
      <c r="AP55" s="88"/>
      <c r="AQ55" s="88"/>
      <c r="AR55" s="88"/>
      <c r="AS55" s="88"/>
      <c r="AT55" s="88">
        <f t="shared" si="134"/>
        <v>0</v>
      </c>
      <c r="AU55" s="89">
        <f t="shared" si="135"/>
        <v>0</v>
      </c>
      <c r="AV55" s="88"/>
      <c r="AW55" s="88"/>
      <c r="AX55" s="88"/>
      <c r="AY55" s="88"/>
      <c r="AZ55" s="88">
        <f t="shared" si="136"/>
        <v>0</v>
      </c>
      <c r="BA55" s="89">
        <f t="shared" si="137"/>
        <v>0</v>
      </c>
      <c r="BB55" s="88"/>
      <c r="BC55" s="88"/>
      <c r="BD55" s="88"/>
      <c r="BE55" s="88"/>
      <c r="BF55" s="88">
        <f t="shared" si="138"/>
        <v>0</v>
      </c>
      <c r="BG55" s="89">
        <f t="shared" si="139"/>
        <v>0</v>
      </c>
      <c r="BH55" s="88"/>
      <c r="BI55" s="88"/>
      <c r="BJ55" s="88"/>
      <c r="BK55" s="88"/>
      <c r="BL55" s="88">
        <f t="shared" si="140"/>
        <v>0</v>
      </c>
      <c r="BM55" s="89">
        <f t="shared" si="141"/>
        <v>0</v>
      </c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s="3" customFormat="1" ht="12.75" x14ac:dyDescent="0.2">
      <c r="A56" s="74" t="s">
        <v>27</v>
      </c>
      <c r="B56" s="75" t="s">
        <v>117</v>
      </c>
      <c r="C56" s="74" t="str">
        <f>VLOOKUP(A56,[1]MITGLA!$A$2:$H$2000,8,0)</f>
        <v>BS NON</v>
      </c>
      <c r="D56" s="90">
        <f t="shared" si="81"/>
        <v>152</v>
      </c>
      <c r="E56" s="91">
        <f t="shared" si="81"/>
        <v>40</v>
      </c>
      <c r="F56" s="91">
        <v>-19</v>
      </c>
      <c r="G56" s="91">
        <v>42</v>
      </c>
      <c r="H56" s="91">
        <v>-17</v>
      </c>
      <c r="I56" s="91">
        <v>18</v>
      </c>
      <c r="J56" s="91">
        <f t="shared" si="122"/>
        <v>24</v>
      </c>
      <c r="K56" s="89">
        <f t="shared" si="123"/>
        <v>4</v>
      </c>
      <c r="L56" s="91">
        <v>22</v>
      </c>
      <c r="M56" s="91">
        <v>-27</v>
      </c>
      <c r="N56" s="91">
        <v>0</v>
      </c>
      <c r="O56" s="91">
        <v>22</v>
      </c>
      <c r="P56" s="91">
        <f t="shared" si="124"/>
        <v>17</v>
      </c>
      <c r="Q56" s="89">
        <f t="shared" si="125"/>
        <v>4</v>
      </c>
      <c r="R56" s="91">
        <v>14</v>
      </c>
      <c r="S56" s="91">
        <v>-23</v>
      </c>
      <c r="T56" s="91">
        <v>22</v>
      </c>
      <c r="U56" s="91">
        <v>8</v>
      </c>
      <c r="V56" s="91">
        <f t="shared" si="126"/>
        <v>21</v>
      </c>
      <c r="W56" s="89">
        <f t="shared" si="127"/>
        <v>4</v>
      </c>
      <c r="X56" s="91">
        <v>8</v>
      </c>
      <c r="Y56" s="91">
        <v>52</v>
      </c>
      <c r="Z56" s="91">
        <v>40</v>
      </c>
      <c r="AA56" s="91">
        <v>-39</v>
      </c>
      <c r="AB56" s="91">
        <f t="shared" si="128"/>
        <v>61</v>
      </c>
      <c r="AC56" s="89">
        <f t="shared" si="129"/>
        <v>4</v>
      </c>
      <c r="AD56" s="91">
        <v>7</v>
      </c>
      <c r="AE56" s="91">
        <v>4</v>
      </c>
      <c r="AF56" s="91">
        <v>-21</v>
      </c>
      <c r="AG56" s="91">
        <v>-22</v>
      </c>
      <c r="AH56" s="91">
        <f t="shared" si="130"/>
        <v>-32</v>
      </c>
      <c r="AI56" s="89">
        <f t="shared" si="131"/>
        <v>4</v>
      </c>
      <c r="AJ56" s="91">
        <v>10</v>
      </c>
      <c r="AK56" s="91">
        <v>1</v>
      </c>
      <c r="AL56" s="91">
        <v>-38</v>
      </c>
      <c r="AM56" s="91">
        <v>-6</v>
      </c>
      <c r="AN56" s="91">
        <f t="shared" si="132"/>
        <v>-33</v>
      </c>
      <c r="AO56" s="89">
        <f t="shared" si="133"/>
        <v>4</v>
      </c>
      <c r="AP56" s="91">
        <v>-35</v>
      </c>
      <c r="AQ56" s="91">
        <v>28</v>
      </c>
      <c r="AR56" s="91">
        <v>-9</v>
      </c>
      <c r="AS56" s="91">
        <v>1</v>
      </c>
      <c r="AT56" s="91">
        <f t="shared" si="134"/>
        <v>-15</v>
      </c>
      <c r="AU56" s="89">
        <f t="shared" si="135"/>
        <v>4</v>
      </c>
      <c r="AV56" s="91">
        <v>-18</v>
      </c>
      <c r="AW56" s="91">
        <v>17</v>
      </c>
      <c r="AX56" s="91">
        <v>15</v>
      </c>
      <c r="AY56" s="91">
        <v>14</v>
      </c>
      <c r="AZ56" s="91">
        <f t="shared" si="136"/>
        <v>28</v>
      </c>
      <c r="BA56" s="89">
        <f t="shared" si="137"/>
        <v>4</v>
      </c>
      <c r="BB56" s="91">
        <v>12</v>
      </c>
      <c r="BC56" s="91">
        <v>19</v>
      </c>
      <c r="BD56" s="91">
        <v>-19</v>
      </c>
      <c r="BE56" s="91">
        <v>7</v>
      </c>
      <c r="BF56" s="91">
        <f t="shared" si="138"/>
        <v>19</v>
      </c>
      <c r="BG56" s="89">
        <f t="shared" si="139"/>
        <v>4</v>
      </c>
      <c r="BH56" s="91">
        <v>-21</v>
      </c>
      <c r="BI56" s="91">
        <v>75</v>
      </c>
      <c r="BJ56" s="91">
        <v>-15</v>
      </c>
      <c r="BK56" s="91">
        <v>23</v>
      </c>
      <c r="BL56" s="91">
        <f t="shared" si="140"/>
        <v>62</v>
      </c>
      <c r="BM56" s="89">
        <f t="shared" si="141"/>
        <v>4</v>
      </c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s="3" customFormat="1" ht="12.75" x14ac:dyDescent="0.2">
      <c r="A57" s="12" t="s">
        <v>196</v>
      </c>
      <c r="B57" s="71" t="s">
        <v>117</v>
      </c>
      <c r="C57" s="12" t="str">
        <f>VLOOKUP(A57,[1]MITGLA!$A$2:$H$2000,8,0)</f>
        <v>HB EBDC</v>
      </c>
      <c r="D57" s="87">
        <f t="shared" si="81"/>
        <v>-114</v>
      </c>
      <c r="E57" s="88">
        <f t="shared" si="81"/>
        <v>24</v>
      </c>
      <c r="F57" s="88"/>
      <c r="G57" s="88"/>
      <c r="H57" s="88"/>
      <c r="I57" s="88"/>
      <c r="J57" s="88">
        <f t="shared" si="122"/>
        <v>0</v>
      </c>
      <c r="K57" s="89">
        <f t="shared" si="123"/>
        <v>0</v>
      </c>
      <c r="L57" s="88"/>
      <c r="M57" s="88"/>
      <c r="N57" s="88"/>
      <c r="O57" s="88"/>
      <c r="P57" s="88">
        <f t="shared" si="124"/>
        <v>0</v>
      </c>
      <c r="Q57" s="89">
        <f t="shared" si="125"/>
        <v>0</v>
      </c>
      <c r="R57" s="88"/>
      <c r="S57" s="88"/>
      <c r="T57" s="88"/>
      <c r="U57" s="88"/>
      <c r="V57" s="88">
        <f t="shared" si="126"/>
        <v>0</v>
      </c>
      <c r="W57" s="89">
        <f t="shared" si="127"/>
        <v>0</v>
      </c>
      <c r="X57" s="88"/>
      <c r="Y57" s="88"/>
      <c r="Z57" s="88"/>
      <c r="AA57" s="88"/>
      <c r="AB57" s="88">
        <f t="shared" si="128"/>
        <v>0</v>
      </c>
      <c r="AC57" s="89">
        <f t="shared" si="129"/>
        <v>0</v>
      </c>
      <c r="AD57" s="88">
        <v>20</v>
      </c>
      <c r="AE57" s="88">
        <v>8</v>
      </c>
      <c r="AF57" s="88">
        <v>20</v>
      </c>
      <c r="AG57" s="88">
        <v>26</v>
      </c>
      <c r="AH57" s="88">
        <f t="shared" si="130"/>
        <v>74</v>
      </c>
      <c r="AI57" s="89">
        <f t="shared" si="131"/>
        <v>4</v>
      </c>
      <c r="AJ57" s="88">
        <v>29</v>
      </c>
      <c r="AK57" s="88">
        <v>-26</v>
      </c>
      <c r="AL57" s="88">
        <v>5</v>
      </c>
      <c r="AM57" s="88">
        <v>-9</v>
      </c>
      <c r="AN57" s="88">
        <f t="shared" si="132"/>
        <v>-1</v>
      </c>
      <c r="AO57" s="89">
        <f t="shared" si="133"/>
        <v>4</v>
      </c>
      <c r="AP57" s="88">
        <v>-3</v>
      </c>
      <c r="AQ57" s="88">
        <v>36</v>
      </c>
      <c r="AR57" s="88">
        <v>-24</v>
      </c>
      <c r="AS57" s="88">
        <v>-54</v>
      </c>
      <c r="AT57" s="88">
        <f t="shared" si="134"/>
        <v>-45</v>
      </c>
      <c r="AU57" s="89">
        <f t="shared" si="135"/>
        <v>4</v>
      </c>
      <c r="AV57" s="88">
        <v>-32</v>
      </c>
      <c r="AW57" s="88">
        <v>-13</v>
      </c>
      <c r="AX57" s="88">
        <v>7</v>
      </c>
      <c r="AY57" s="88">
        <v>39</v>
      </c>
      <c r="AZ57" s="88">
        <f t="shared" si="136"/>
        <v>1</v>
      </c>
      <c r="BA57" s="89">
        <f t="shared" si="137"/>
        <v>4</v>
      </c>
      <c r="BB57" s="88">
        <v>-13</v>
      </c>
      <c r="BC57" s="88">
        <v>-13</v>
      </c>
      <c r="BD57" s="88">
        <v>-62</v>
      </c>
      <c r="BE57" s="88">
        <v>-2</v>
      </c>
      <c r="BF57" s="88">
        <f t="shared" si="138"/>
        <v>-90</v>
      </c>
      <c r="BG57" s="89">
        <f t="shared" si="139"/>
        <v>4</v>
      </c>
      <c r="BH57" s="88">
        <v>3</v>
      </c>
      <c r="BI57" s="88">
        <v>-94</v>
      </c>
      <c r="BJ57" s="88">
        <v>48</v>
      </c>
      <c r="BK57" s="88">
        <v>-10</v>
      </c>
      <c r="BL57" s="88">
        <f t="shared" si="140"/>
        <v>-53</v>
      </c>
      <c r="BM57" s="89">
        <f t="shared" si="141"/>
        <v>4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s="3" customFormat="1" ht="12.75" x14ac:dyDescent="0.2">
      <c r="A58" s="74" t="s">
        <v>118</v>
      </c>
      <c r="B58" s="75" t="s">
        <v>117</v>
      </c>
      <c r="C58" s="74" t="str">
        <f>VLOOKUP(A58,[1]MITGLA!$A$2:$H$2000,8,0)</f>
        <v>BS NON</v>
      </c>
      <c r="D58" s="90">
        <f t="shared" si="81"/>
        <v>-118</v>
      </c>
      <c r="E58" s="91">
        <f t="shared" si="81"/>
        <v>16</v>
      </c>
      <c r="F58" s="91">
        <v>-73</v>
      </c>
      <c r="G58" s="91">
        <v>-2</v>
      </c>
      <c r="H58" s="91">
        <v>-20</v>
      </c>
      <c r="I58" s="91">
        <v>-2</v>
      </c>
      <c r="J58" s="91">
        <f t="shared" si="122"/>
        <v>-97</v>
      </c>
      <c r="K58" s="89">
        <f t="shared" si="123"/>
        <v>4</v>
      </c>
      <c r="L58" s="91">
        <v>-13</v>
      </c>
      <c r="M58" s="91">
        <v>-42</v>
      </c>
      <c r="N58" s="91">
        <v>62</v>
      </c>
      <c r="O58" s="91">
        <v>16</v>
      </c>
      <c r="P58" s="91">
        <f t="shared" si="124"/>
        <v>23</v>
      </c>
      <c r="Q58" s="89">
        <f t="shared" si="125"/>
        <v>4</v>
      </c>
      <c r="R58" s="91">
        <v>-4</v>
      </c>
      <c r="S58" s="91">
        <v>2</v>
      </c>
      <c r="T58" s="91">
        <v>22</v>
      </c>
      <c r="U58" s="91">
        <v>3</v>
      </c>
      <c r="V58" s="91">
        <f t="shared" si="126"/>
        <v>23</v>
      </c>
      <c r="W58" s="89">
        <f t="shared" si="127"/>
        <v>4</v>
      </c>
      <c r="X58" s="91">
        <v>-22</v>
      </c>
      <c r="Y58" s="91">
        <v>-24</v>
      </c>
      <c r="Z58" s="91">
        <v>-2</v>
      </c>
      <c r="AA58" s="91">
        <v>-19</v>
      </c>
      <c r="AB58" s="91">
        <f t="shared" si="128"/>
        <v>-67</v>
      </c>
      <c r="AC58" s="89">
        <f t="shared" si="129"/>
        <v>4</v>
      </c>
      <c r="AD58" s="91"/>
      <c r="AE58" s="91"/>
      <c r="AF58" s="91"/>
      <c r="AG58" s="91"/>
      <c r="AH58" s="91">
        <f t="shared" si="130"/>
        <v>0</v>
      </c>
      <c r="AI58" s="89">
        <f t="shared" si="131"/>
        <v>0</v>
      </c>
      <c r="AJ58" s="91"/>
      <c r="AK58" s="91"/>
      <c r="AL58" s="91"/>
      <c r="AM58" s="91"/>
      <c r="AN58" s="91">
        <f t="shared" si="132"/>
        <v>0</v>
      </c>
      <c r="AO58" s="89">
        <f t="shared" si="133"/>
        <v>0</v>
      </c>
      <c r="AP58" s="91"/>
      <c r="AQ58" s="91"/>
      <c r="AR58" s="91"/>
      <c r="AS58" s="91"/>
      <c r="AT58" s="91">
        <f t="shared" si="134"/>
        <v>0</v>
      </c>
      <c r="AU58" s="89">
        <f t="shared" si="135"/>
        <v>0</v>
      </c>
      <c r="AV58" s="91"/>
      <c r="AW58" s="91"/>
      <c r="AX58" s="91"/>
      <c r="AY58" s="91"/>
      <c r="AZ58" s="91">
        <f t="shared" si="136"/>
        <v>0</v>
      </c>
      <c r="BA58" s="89">
        <f t="shared" si="137"/>
        <v>0</v>
      </c>
      <c r="BB58" s="91"/>
      <c r="BC58" s="91"/>
      <c r="BD58" s="91"/>
      <c r="BE58" s="91"/>
      <c r="BF58" s="91">
        <f t="shared" si="138"/>
        <v>0</v>
      </c>
      <c r="BG58" s="89">
        <f t="shared" si="139"/>
        <v>0</v>
      </c>
      <c r="BH58" s="91"/>
      <c r="BI58" s="91"/>
      <c r="BJ58" s="91"/>
      <c r="BK58" s="91"/>
      <c r="BL58" s="91">
        <f t="shared" si="140"/>
        <v>0</v>
      </c>
      <c r="BM58" s="89">
        <f t="shared" si="141"/>
        <v>0</v>
      </c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s="3" customFormat="1" ht="12.75" x14ac:dyDescent="0.2">
      <c r="A59" s="12" t="s">
        <v>28</v>
      </c>
      <c r="B59" s="71" t="s">
        <v>117</v>
      </c>
      <c r="C59" s="12" t="str">
        <f>VLOOKUP(A59,[1]MITGLA!$A$2:$H$2000,8,0)</f>
        <v>HB EBDC</v>
      </c>
      <c r="D59" s="87">
        <f t="shared" si="81"/>
        <v>-126</v>
      </c>
      <c r="E59" s="88">
        <f t="shared" si="81"/>
        <v>16</v>
      </c>
      <c r="F59" s="88">
        <v>-2</v>
      </c>
      <c r="G59" s="88">
        <v>-11</v>
      </c>
      <c r="H59" s="88">
        <v>-22</v>
      </c>
      <c r="I59" s="88">
        <v>-11</v>
      </c>
      <c r="J59" s="88">
        <f t="shared" si="122"/>
        <v>-46</v>
      </c>
      <c r="K59" s="89">
        <f t="shared" si="123"/>
        <v>4</v>
      </c>
      <c r="L59" s="88">
        <v>18</v>
      </c>
      <c r="M59" s="88">
        <v>-22</v>
      </c>
      <c r="N59" s="88">
        <v>2</v>
      </c>
      <c r="O59" s="88">
        <v>-47</v>
      </c>
      <c r="P59" s="88">
        <f t="shared" si="124"/>
        <v>-49</v>
      </c>
      <c r="Q59" s="89">
        <f t="shared" si="125"/>
        <v>4</v>
      </c>
      <c r="R59" s="88"/>
      <c r="S59" s="88"/>
      <c r="T59" s="88"/>
      <c r="U59" s="88"/>
      <c r="V59" s="88">
        <f t="shared" si="126"/>
        <v>0</v>
      </c>
      <c r="W59" s="89">
        <f t="shared" si="127"/>
        <v>0</v>
      </c>
      <c r="X59" s="88"/>
      <c r="Y59" s="88"/>
      <c r="Z59" s="88"/>
      <c r="AA59" s="88"/>
      <c r="AB59" s="88">
        <f t="shared" si="128"/>
        <v>0</v>
      </c>
      <c r="AC59" s="89">
        <f t="shared" si="129"/>
        <v>0</v>
      </c>
      <c r="AD59" s="88"/>
      <c r="AE59" s="88"/>
      <c r="AF59" s="88"/>
      <c r="AG59" s="88"/>
      <c r="AH59" s="88">
        <f t="shared" si="130"/>
        <v>0</v>
      </c>
      <c r="AI59" s="89">
        <f t="shared" si="131"/>
        <v>0</v>
      </c>
      <c r="AJ59" s="88"/>
      <c r="AK59" s="88"/>
      <c r="AL59" s="88"/>
      <c r="AM59" s="88"/>
      <c r="AN59" s="88">
        <f t="shared" si="132"/>
        <v>0</v>
      </c>
      <c r="AO59" s="89">
        <f t="shared" si="133"/>
        <v>0</v>
      </c>
      <c r="AP59" s="88">
        <v>25</v>
      </c>
      <c r="AQ59" s="88">
        <v>9</v>
      </c>
      <c r="AR59" s="88">
        <v>-30</v>
      </c>
      <c r="AS59" s="88">
        <v>48</v>
      </c>
      <c r="AT59" s="88">
        <f t="shared" si="134"/>
        <v>52</v>
      </c>
      <c r="AU59" s="89">
        <f t="shared" si="135"/>
        <v>4</v>
      </c>
      <c r="AV59" s="88">
        <v>-38</v>
      </c>
      <c r="AW59" s="88">
        <v>-22</v>
      </c>
      <c r="AX59" s="88">
        <v>-47</v>
      </c>
      <c r="AY59" s="88">
        <v>24</v>
      </c>
      <c r="AZ59" s="88">
        <f t="shared" si="136"/>
        <v>-83</v>
      </c>
      <c r="BA59" s="89">
        <f t="shared" si="137"/>
        <v>4</v>
      </c>
      <c r="BB59" s="88"/>
      <c r="BC59" s="88"/>
      <c r="BD59" s="88"/>
      <c r="BE59" s="88"/>
      <c r="BF59" s="88">
        <f t="shared" si="138"/>
        <v>0</v>
      </c>
      <c r="BG59" s="89">
        <f t="shared" si="139"/>
        <v>0</v>
      </c>
      <c r="BH59" s="88"/>
      <c r="BI59" s="88"/>
      <c r="BJ59" s="88"/>
      <c r="BK59" s="88"/>
      <c r="BL59" s="88">
        <f t="shared" si="140"/>
        <v>0</v>
      </c>
      <c r="BM59" s="89">
        <f t="shared" si="141"/>
        <v>0</v>
      </c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s="3" customFormat="1" ht="12.75" x14ac:dyDescent="0.2">
      <c r="A60" s="67" t="s">
        <v>119</v>
      </c>
      <c r="B60" s="68" t="str">
        <f>CONCATENATE(A60,".1")</f>
        <v>HROED / LG LüLü.1</v>
      </c>
      <c r="C60" s="69">
        <v>1</v>
      </c>
      <c r="D60" s="83">
        <f t="shared" si="81"/>
        <v>-424</v>
      </c>
      <c r="E60" s="83">
        <f t="shared" si="81"/>
        <v>160</v>
      </c>
      <c r="F60" s="92"/>
      <c r="G60" s="92"/>
      <c r="H60" s="92"/>
      <c r="I60" s="92"/>
      <c r="J60" s="83">
        <f>SUMIF($B:$B,CONCATENATE($A60,".2"),J:J)</f>
        <v>-32</v>
      </c>
      <c r="K60" s="93">
        <f>SUMIF($B:$B,CONCATENATE($A60,".2"),K:K)</f>
        <v>16</v>
      </c>
      <c r="L60" s="92"/>
      <c r="M60" s="92"/>
      <c r="N60" s="92"/>
      <c r="O60" s="92"/>
      <c r="P60" s="83">
        <f>SUMIF($B:$B,CONCATENATE($A60,".2"),P:P)</f>
        <v>-91</v>
      </c>
      <c r="Q60" s="93">
        <f>SUMIF($B:$B,CONCATENATE($A60,".2"),Q:Q)</f>
        <v>16</v>
      </c>
      <c r="R60" s="92"/>
      <c r="S60" s="92"/>
      <c r="T60" s="92"/>
      <c r="U60" s="92"/>
      <c r="V60" s="83">
        <f>SUMIF($B:$B,CONCATENATE($A60,".2"),V:V)</f>
        <v>-26</v>
      </c>
      <c r="W60" s="93">
        <f>SUMIF($B:$B,CONCATENATE($A60,".2"),W:W)</f>
        <v>16</v>
      </c>
      <c r="X60" s="92"/>
      <c r="Y60" s="92"/>
      <c r="Z60" s="92"/>
      <c r="AA60" s="92"/>
      <c r="AB60" s="83">
        <f>SUMIF($B:$B,CONCATENATE($A60,".2"),AB:AB)</f>
        <v>-100</v>
      </c>
      <c r="AC60" s="93">
        <f>SUMIF($B:$B,CONCATENATE($A60,".2"),AC:AC)</f>
        <v>16</v>
      </c>
      <c r="AD60" s="92"/>
      <c r="AE60" s="92"/>
      <c r="AF60" s="92"/>
      <c r="AG60" s="92"/>
      <c r="AH60" s="83">
        <f>SUMIF($B:$B,CONCATENATE($A60,".2"),AH:AH)</f>
        <v>-35</v>
      </c>
      <c r="AI60" s="93">
        <f>SUMIF($B:$B,CONCATENATE($A60,".2"),AI:AI)</f>
        <v>16</v>
      </c>
      <c r="AJ60" s="92"/>
      <c r="AK60" s="92"/>
      <c r="AL60" s="92"/>
      <c r="AM60" s="92"/>
      <c r="AN60" s="83">
        <f>SUMIF($B:$B,CONCATENATE($A60,".2"),AN:AN)</f>
        <v>152</v>
      </c>
      <c r="AO60" s="93">
        <f>SUMIF($B:$B,CONCATENATE($A60,".2"),AO:AO)</f>
        <v>16</v>
      </c>
      <c r="AP60" s="92"/>
      <c r="AQ60" s="92"/>
      <c r="AR60" s="92"/>
      <c r="AS60" s="92"/>
      <c r="AT60" s="83">
        <f>SUMIF($B:$B,CONCATENATE($A60,".2"),AT:AT)</f>
        <v>-240</v>
      </c>
      <c r="AU60" s="93">
        <f>SUMIF($B:$B,CONCATENATE($A60,".2"),AU:AU)</f>
        <v>16</v>
      </c>
      <c r="AV60" s="92"/>
      <c r="AW60" s="92"/>
      <c r="AX60" s="92"/>
      <c r="AY60" s="92"/>
      <c r="AZ60" s="83">
        <f>SUMIF($B:$B,CONCATENATE($A60,".2"),AZ:AZ)</f>
        <v>-10</v>
      </c>
      <c r="BA60" s="93">
        <f>SUMIF($B:$B,CONCATENATE($A60,".2"),BA:BA)</f>
        <v>16</v>
      </c>
      <c r="BB60" s="92"/>
      <c r="BC60" s="92"/>
      <c r="BD60" s="92"/>
      <c r="BE60" s="92"/>
      <c r="BF60" s="83">
        <f>SUMIF($B:$B,CONCATENATE($A60,".2"),BF:BF)</f>
        <v>-64</v>
      </c>
      <c r="BG60" s="93">
        <f>SUMIF($B:$B,CONCATENATE($A60,".2"),BG:BG)</f>
        <v>16</v>
      </c>
      <c r="BH60" s="92"/>
      <c r="BI60" s="92"/>
      <c r="BJ60" s="92"/>
      <c r="BK60" s="92"/>
      <c r="BL60" s="83">
        <f>SUMIF($B:$B,CONCATENATE($A60,".2"),BL:BL)</f>
        <v>22</v>
      </c>
      <c r="BM60" s="93">
        <f>SUMIF($B:$B,CONCATENATE($A60,".2"),BM:BM)</f>
        <v>16</v>
      </c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s="3" customFormat="1" ht="12.75" x14ac:dyDescent="0.2">
      <c r="A61" s="12" t="s">
        <v>168</v>
      </c>
      <c r="B61" s="71" t="s">
        <v>121</v>
      </c>
      <c r="C61" s="12" t="str">
        <f>VLOOKUP(A61,[1]MITGLA!$A$2:$H$2000,8,0)</f>
        <v>HROED</v>
      </c>
      <c r="D61" s="87">
        <f t="shared" si="81"/>
        <v>-182</v>
      </c>
      <c r="E61" s="88">
        <f t="shared" si="81"/>
        <v>24</v>
      </c>
      <c r="F61" s="88"/>
      <c r="G61" s="88"/>
      <c r="H61" s="88"/>
      <c r="I61" s="88"/>
      <c r="J61" s="88">
        <f>+I61+H61+G61+F61</f>
        <v>0</v>
      </c>
      <c r="K61" s="89">
        <f>COUNT(F61:I61)</f>
        <v>0</v>
      </c>
      <c r="L61" s="88"/>
      <c r="M61" s="88"/>
      <c r="N61" s="88"/>
      <c r="O61" s="88"/>
      <c r="P61" s="88">
        <f>+O61+N61+M61+L61</f>
        <v>0</v>
      </c>
      <c r="Q61" s="89">
        <f>COUNT(L61:O61)</f>
        <v>0</v>
      </c>
      <c r="R61" s="88">
        <v>-15</v>
      </c>
      <c r="S61" s="88">
        <v>-11</v>
      </c>
      <c r="T61" s="88">
        <v>28</v>
      </c>
      <c r="U61" s="88">
        <v>30</v>
      </c>
      <c r="V61" s="88">
        <f>+U61+T61+S61+R61</f>
        <v>32</v>
      </c>
      <c r="W61" s="89">
        <f>COUNT(R61:U61)</f>
        <v>4</v>
      </c>
      <c r="X61" s="88">
        <v>-27</v>
      </c>
      <c r="Y61" s="88">
        <v>-10</v>
      </c>
      <c r="Z61" s="88">
        <v>-54</v>
      </c>
      <c r="AA61" s="88">
        <v>35</v>
      </c>
      <c r="AB61" s="88">
        <f>+AA61+Z61+Y61+X61</f>
        <v>-56</v>
      </c>
      <c r="AC61" s="89">
        <f>COUNT(X61:AA61)</f>
        <v>4</v>
      </c>
      <c r="AD61" s="88">
        <v>-10</v>
      </c>
      <c r="AE61" s="88">
        <v>-95</v>
      </c>
      <c r="AF61" s="88">
        <v>12</v>
      </c>
      <c r="AG61" s="88">
        <v>-7</v>
      </c>
      <c r="AH61" s="88">
        <f>+AG61+AF61+AE61+AD61</f>
        <v>-100</v>
      </c>
      <c r="AI61" s="89">
        <f>COUNT(AD61:AG61)</f>
        <v>4</v>
      </c>
      <c r="AJ61" s="88">
        <v>27</v>
      </c>
      <c r="AK61" s="88">
        <v>28</v>
      </c>
      <c r="AL61" s="88">
        <v>28</v>
      </c>
      <c r="AM61" s="88">
        <v>22</v>
      </c>
      <c r="AN61" s="88">
        <f>+AM61+AL61+AK61+AJ61</f>
        <v>105</v>
      </c>
      <c r="AO61" s="89">
        <f>COUNT(AJ61:AM61)</f>
        <v>4</v>
      </c>
      <c r="AP61" s="88">
        <v>-48</v>
      </c>
      <c r="AQ61" s="88">
        <v>-48</v>
      </c>
      <c r="AR61" s="88">
        <v>-37</v>
      </c>
      <c r="AS61" s="88">
        <v>-16</v>
      </c>
      <c r="AT61" s="88">
        <f>+AS61+AR61+AQ61+AP61</f>
        <v>-149</v>
      </c>
      <c r="AU61" s="89">
        <f>COUNT(AP61:AS61)</f>
        <v>4</v>
      </c>
      <c r="AV61" s="88">
        <v>-1</v>
      </c>
      <c r="AW61" s="88">
        <v>2</v>
      </c>
      <c r="AX61" s="88">
        <v>-42</v>
      </c>
      <c r="AY61" s="88">
        <v>27</v>
      </c>
      <c r="AZ61" s="88">
        <f>+AY61+AX61+AW61+AV61</f>
        <v>-14</v>
      </c>
      <c r="BA61" s="89">
        <f>COUNT(AV61:AY61)</f>
        <v>4</v>
      </c>
      <c r="BB61" s="88"/>
      <c r="BC61" s="88"/>
      <c r="BD61" s="88"/>
      <c r="BE61" s="88"/>
      <c r="BF61" s="88">
        <f>+BE61+BD61+BC61+BB61</f>
        <v>0</v>
      </c>
      <c r="BG61" s="89">
        <f>COUNT(BB61:BE61)</f>
        <v>0</v>
      </c>
      <c r="BH61" s="88"/>
      <c r="BI61" s="88"/>
      <c r="BJ61" s="88"/>
      <c r="BK61" s="88"/>
      <c r="BL61" s="88">
        <f>+BK61+BJ61+BI61+BH61</f>
        <v>0</v>
      </c>
      <c r="BM61" s="89">
        <f>COUNT(BH61:BK61)</f>
        <v>0</v>
      </c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s="3" customFormat="1" ht="12.75" x14ac:dyDescent="0.2">
      <c r="A62" s="74" t="s">
        <v>120</v>
      </c>
      <c r="B62" s="75" t="s">
        <v>121</v>
      </c>
      <c r="C62" s="74" t="str">
        <f>VLOOKUP(A62,[1]MITGLA!$A$2:$H$2000,8,0)</f>
        <v>LG LüLü</v>
      </c>
      <c r="D62" s="90">
        <f t="shared" si="81"/>
        <v>-7</v>
      </c>
      <c r="E62" s="91">
        <f t="shared" si="81"/>
        <v>32</v>
      </c>
      <c r="F62" s="91">
        <v>30</v>
      </c>
      <c r="G62" s="91">
        <v>9</v>
      </c>
      <c r="H62" s="91">
        <v>-20</v>
      </c>
      <c r="I62" s="91">
        <v>28</v>
      </c>
      <c r="J62" s="91">
        <f>+I62+H62+G62+F62</f>
        <v>47</v>
      </c>
      <c r="K62" s="89">
        <f>COUNT(F62:I62)</f>
        <v>4</v>
      </c>
      <c r="L62" s="91">
        <v>33</v>
      </c>
      <c r="M62" s="91">
        <v>-8</v>
      </c>
      <c r="N62" s="91">
        <v>-26</v>
      </c>
      <c r="O62" s="91">
        <v>-10</v>
      </c>
      <c r="P62" s="91">
        <f>+O62+N62+M62+L62</f>
        <v>-11</v>
      </c>
      <c r="Q62" s="89">
        <f>COUNT(L62:O62)</f>
        <v>4</v>
      </c>
      <c r="R62" s="91">
        <v>-17</v>
      </c>
      <c r="S62" s="91">
        <v>-8</v>
      </c>
      <c r="T62" s="91">
        <v>16</v>
      </c>
      <c r="U62" s="91">
        <v>-17</v>
      </c>
      <c r="V62" s="91">
        <f>+U62+T62+S62+R62</f>
        <v>-26</v>
      </c>
      <c r="W62" s="89">
        <f>COUNT(R62:U62)</f>
        <v>4</v>
      </c>
      <c r="X62" s="91">
        <v>-10</v>
      </c>
      <c r="Y62" s="91">
        <v>-14</v>
      </c>
      <c r="Z62" s="91">
        <v>23</v>
      </c>
      <c r="AA62" s="91">
        <v>-51</v>
      </c>
      <c r="AB62" s="91">
        <f>+AA62+Z62+Y62+X62</f>
        <v>-52</v>
      </c>
      <c r="AC62" s="89">
        <f>COUNT(X62:AA62)</f>
        <v>4</v>
      </c>
      <c r="AD62" s="91">
        <v>50</v>
      </c>
      <c r="AE62" s="91">
        <v>-29</v>
      </c>
      <c r="AF62" s="91">
        <v>-27</v>
      </c>
      <c r="AG62" s="91">
        <v>24</v>
      </c>
      <c r="AH62" s="91">
        <f>+AG62+AF62+AE62+AD62</f>
        <v>18</v>
      </c>
      <c r="AI62" s="89">
        <f>COUNT(AD62:AG62)</f>
        <v>4</v>
      </c>
      <c r="AJ62" s="91">
        <v>13</v>
      </c>
      <c r="AK62" s="91">
        <v>-20</v>
      </c>
      <c r="AL62" s="91">
        <v>16</v>
      </c>
      <c r="AM62" s="91">
        <v>-7</v>
      </c>
      <c r="AN62" s="91">
        <f>+AM62+AL62+AK62+AJ62</f>
        <v>2</v>
      </c>
      <c r="AO62" s="89">
        <f>COUNT(AJ62:AM62)</f>
        <v>4</v>
      </c>
      <c r="AP62" s="91"/>
      <c r="AQ62" s="91"/>
      <c r="AR62" s="91"/>
      <c r="AS62" s="91"/>
      <c r="AT62" s="91">
        <f>+AS62+AR62+AQ62+AP62</f>
        <v>0</v>
      </c>
      <c r="AU62" s="89">
        <f>COUNT(AP62:AS62)</f>
        <v>0</v>
      </c>
      <c r="AV62" s="91"/>
      <c r="AW62" s="91"/>
      <c r="AX62" s="91"/>
      <c r="AY62" s="91"/>
      <c r="AZ62" s="91">
        <f>+AY62+AX62+AW62+AV62</f>
        <v>0</v>
      </c>
      <c r="BA62" s="89">
        <f>COUNT(AV62:AY62)</f>
        <v>0</v>
      </c>
      <c r="BB62" s="91">
        <v>-11</v>
      </c>
      <c r="BC62" s="91">
        <v>26</v>
      </c>
      <c r="BD62" s="91">
        <v>-22</v>
      </c>
      <c r="BE62" s="91">
        <v>3</v>
      </c>
      <c r="BF62" s="91">
        <f>+BE62+BD62+BC62+BB62</f>
        <v>-4</v>
      </c>
      <c r="BG62" s="89">
        <f>COUNT(BB62:BE62)</f>
        <v>4</v>
      </c>
      <c r="BH62" s="91">
        <v>19</v>
      </c>
      <c r="BI62" s="91">
        <v>18</v>
      </c>
      <c r="BJ62" s="91">
        <v>2</v>
      </c>
      <c r="BK62" s="91">
        <v>-20</v>
      </c>
      <c r="BL62" s="91">
        <f>+BK62+BJ62+BI62+BH62</f>
        <v>19</v>
      </c>
      <c r="BM62" s="89">
        <f>COUNT(BH62:BK62)</f>
        <v>4</v>
      </c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s="3" customFormat="1" ht="12.75" x14ac:dyDescent="0.2">
      <c r="A63" s="12" t="s">
        <v>122</v>
      </c>
      <c r="B63" s="71" t="s">
        <v>121</v>
      </c>
      <c r="C63" s="12" t="str">
        <f>VLOOKUP(A63,[1]MITGLA!$A$2:$H$2000,8,0)</f>
        <v>HROED</v>
      </c>
      <c r="D63" s="87">
        <f t="shared" si="81"/>
        <v>23</v>
      </c>
      <c r="E63" s="88">
        <f t="shared" si="81"/>
        <v>40</v>
      </c>
      <c r="F63" s="88">
        <v>-39</v>
      </c>
      <c r="G63" s="88">
        <v>30</v>
      </c>
      <c r="H63" s="88">
        <v>8</v>
      </c>
      <c r="I63" s="88">
        <v>5</v>
      </c>
      <c r="J63" s="88">
        <f>+I63+H63+G63+F63</f>
        <v>4</v>
      </c>
      <c r="K63" s="89">
        <f>COUNT(F63:I63)</f>
        <v>4</v>
      </c>
      <c r="L63" s="88">
        <v>-34</v>
      </c>
      <c r="M63" s="88">
        <v>-38</v>
      </c>
      <c r="N63" s="88">
        <v>29</v>
      </c>
      <c r="O63" s="88">
        <v>-2</v>
      </c>
      <c r="P63" s="88">
        <f>+O63+N63+M63+L63</f>
        <v>-45</v>
      </c>
      <c r="Q63" s="89">
        <f>COUNT(L63:O63)</f>
        <v>4</v>
      </c>
      <c r="R63" s="88">
        <v>-16</v>
      </c>
      <c r="S63" s="88">
        <v>7</v>
      </c>
      <c r="T63" s="88">
        <v>4</v>
      </c>
      <c r="U63" s="88">
        <v>11</v>
      </c>
      <c r="V63" s="88">
        <f>+U63+T63+S63+R63</f>
        <v>6</v>
      </c>
      <c r="W63" s="89">
        <f>COUNT(R63:U63)</f>
        <v>4</v>
      </c>
      <c r="X63" s="88">
        <v>-59</v>
      </c>
      <c r="Y63" s="88">
        <v>-15</v>
      </c>
      <c r="Z63" s="88">
        <v>44</v>
      </c>
      <c r="AA63" s="88">
        <v>21</v>
      </c>
      <c r="AB63" s="88">
        <f>+AA63+Z63+Y63+X63</f>
        <v>-9</v>
      </c>
      <c r="AC63" s="89">
        <f>COUNT(X63:AA63)</f>
        <v>4</v>
      </c>
      <c r="AD63" s="88">
        <v>21</v>
      </c>
      <c r="AE63" s="88">
        <v>11</v>
      </c>
      <c r="AF63" s="88">
        <v>11</v>
      </c>
      <c r="AG63" s="88">
        <v>-14</v>
      </c>
      <c r="AH63" s="88">
        <f>+AG63+AF63+AE63+AD63</f>
        <v>29</v>
      </c>
      <c r="AI63" s="89">
        <f>COUNT(AD63:AG63)</f>
        <v>4</v>
      </c>
      <c r="AJ63" s="88">
        <v>-22</v>
      </c>
      <c r="AK63" s="88">
        <v>11</v>
      </c>
      <c r="AL63" s="88">
        <v>-2</v>
      </c>
      <c r="AM63" s="88">
        <v>20</v>
      </c>
      <c r="AN63" s="88">
        <f>+AM63+AL63+AK63+AJ63</f>
        <v>7</v>
      </c>
      <c r="AO63" s="89">
        <f>COUNT(AJ63:AM63)</f>
        <v>4</v>
      </c>
      <c r="AP63" s="88">
        <v>14</v>
      </c>
      <c r="AQ63" s="88">
        <v>-54</v>
      </c>
      <c r="AR63" s="88">
        <v>-3</v>
      </c>
      <c r="AS63" s="88">
        <v>33</v>
      </c>
      <c r="AT63" s="88">
        <f>+AS63+AR63+AQ63+AP63</f>
        <v>-10</v>
      </c>
      <c r="AU63" s="89">
        <f>COUNT(AP63:AS63)</f>
        <v>4</v>
      </c>
      <c r="AV63" s="88">
        <v>-19</v>
      </c>
      <c r="AW63" s="88">
        <v>10</v>
      </c>
      <c r="AX63" s="88">
        <v>30</v>
      </c>
      <c r="AY63" s="88">
        <v>-23</v>
      </c>
      <c r="AZ63" s="88">
        <f>+AY63+AX63+AW63+AV63</f>
        <v>-2</v>
      </c>
      <c r="BA63" s="89">
        <f>COUNT(AV63:AY63)</f>
        <v>4</v>
      </c>
      <c r="BB63" s="88">
        <v>27</v>
      </c>
      <c r="BC63" s="88">
        <v>-9</v>
      </c>
      <c r="BD63" s="88">
        <v>16</v>
      </c>
      <c r="BE63" s="88">
        <v>1</v>
      </c>
      <c r="BF63" s="88">
        <f>+BE63+BD63+BC63+BB63</f>
        <v>35</v>
      </c>
      <c r="BG63" s="89">
        <f>COUNT(BB63:BE63)</f>
        <v>4</v>
      </c>
      <c r="BH63" s="88">
        <v>-7</v>
      </c>
      <c r="BI63" s="88">
        <v>18</v>
      </c>
      <c r="BJ63" s="88">
        <v>-11</v>
      </c>
      <c r="BK63" s="88">
        <v>8</v>
      </c>
      <c r="BL63" s="88">
        <f>+BK63+BJ63+BI63+BH63</f>
        <v>8</v>
      </c>
      <c r="BM63" s="89">
        <f>COUNT(BH63:BK63)</f>
        <v>4</v>
      </c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s="3" customFormat="1" ht="12.75" x14ac:dyDescent="0.2">
      <c r="A64" s="74" t="s">
        <v>123</v>
      </c>
      <c r="B64" s="75" t="s">
        <v>121</v>
      </c>
      <c r="C64" s="74" t="str">
        <f>VLOOKUP(A64,[1]MITGLA!$A$2:$H$2000,8,0)</f>
        <v>LG LüLü</v>
      </c>
      <c r="D64" s="90">
        <f t="shared" si="81"/>
        <v>-214</v>
      </c>
      <c r="E64" s="91">
        <f t="shared" si="81"/>
        <v>24</v>
      </c>
      <c r="F64" s="91">
        <v>-25</v>
      </c>
      <c r="G64" s="91">
        <v>-3</v>
      </c>
      <c r="H64" s="91">
        <v>-1</v>
      </c>
      <c r="I64" s="91">
        <v>-29</v>
      </c>
      <c r="J64" s="91">
        <f>+I64+H64+G64+F64</f>
        <v>-58</v>
      </c>
      <c r="K64" s="89">
        <f>COUNT(F64:I64)</f>
        <v>4</v>
      </c>
      <c r="L64" s="91">
        <v>-14</v>
      </c>
      <c r="M64" s="91">
        <v>-63</v>
      </c>
      <c r="N64" s="91">
        <v>37</v>
      </c>
      <c r="O64" s="91">
        <v>-22</v>
      </c>
      <c r="P64" s="91">
        <f>+O64+N64+M64+L64</f>
        <v>-62</v>
      </c>
      <c r="Q64" s="89">
        <f>COUNT(L64:O64)</f>
        <v>4</v>
      </c>
      <c r="R64" s="91"/>
      <c r="S64" s="91"/>
      <c r="T64" s="91"/>
      <c r="U64" s="91"/>
      <c r="V64" s="91">
        <f>+U64+T64+S64+R64</f>
        <v>0</v>
      </c>
      <c r="W64" s="89">
        <f>COUNT(R64:U64)</f>
        <v>0</v>
      </c>
      <c r="X64" s="91"/>
      <c r="Y64" s="91"/>
      <c r="Z64" s="91"/>
      <c r="AA64" s="91"/>
      <c r="AB64" s="91">
        <f>+AA64+Z64+Y64+X64</f>
        <v>0</v>
      </c>
      <c r="AC64" s="89">
        <f>COUNT(X64:AA64)</f>
        <v>0</v>
      </c>
      <c r="AD64" s="91"/>
      <c r="AE64" s="91"/>
      <c r="AF64" s="91"/>
      <c r="AG64" s="91"/>
      <c r="AH64" s="91">
        <f>+AG64+AF64+AE64+AD64</f>
        <v>0</v>
      </c>
      <c r="AI64" s="89">
        <f>COUNT(AD64:AG64)</f>
        <v>0</v>
      </c>
      <c r="AJ64" s="91"/>
      <c r="AK64" s="91"/>
      <c r="AL64" s="91"/>
      <c r="AM64" s="91"/>
      <c r="AN64" s="91">
        <f>+AM64+AL64+AK64+AJ64</f>
        <v>0</v>
      </c>
      <c r="AO64" s="89">
        <f>COUNT(AJ64:AM64)</f>
        <v>0</v>
      </c>
      <c r="AP64" s="91">
        <v>10</v>
      </c>
      <c r="AQ64" s="91">
        <v>-26</v>
      </c>
      <c r="AR64" s="91">
        <v>-9</v>
      </c>
      <c r="AS64" s="91">
        <v>-45</v>
      </c>
      <c r="AT64" s="91">
        <f>+AS64+AR64+AQ64+AP64</f>
        <v>-70</v>
      </c>
      <c r="AU64" s="89">
        <f>COUNT(AP64:AS64)</f>
        <v>4</v>
      </c>
      <c r="AV64" s="91">
        <v>22</v>
      </c>
      <c r="AW64" s="91">
        <v>-13</v>
      </c>
      <c r="AX64" s="91">
        <v>-1</v>
      </c>
      <c r="AY64" s="91">
        <v>-19</v>
      </c>
      <c r="AZ64" s="91">
        <f>+AY64+AX64+AW64+AV64</f>
        <v>-11</v>
      </c>
      <c r="BA64" s="89">
        <f>COUNT(AV64:AY64)</f>
        <v>4</v>
      </c>
      <c r="BB64" s="91">
        <v>-34</v>
      </c>
      <c r="BC64" s="91">
        <v>-15</v>
      </c>
      <c r="BD64" s="91">
        <v>0</v>
      </c>
      <c r="BE64" s="91">
        <v>-4</v>
      </c>
      <c r="BF64" s="91">
        <f>+BE64+BD64+BC64+BB64</f>
        <v>-53</v>
      </c>
      <c r="BG64" s="89">
        <f>COUNT(BB64:BE64)</f>
        <v>4</v>
      </c>
      <c r="BH64" s="91">
        <v>29</v>
      </c>
      <c r="BI64" s="91">
        <v>55</v>
      </c>
      <c r="BJ64" s="91">
        <v>5</v>
      </c>
      <c r="BK64" s="91">
        <v>-49</v>
      </c>
      <c r="BL64" s="91">
        <f>+BK64+BJ64+BI64+BH64</f>
        <v>40</v>
      </c>
      <c r="BM64" s="89">
        <f>COUNT(BH64:BK64)</f>
        <v>4</v>
      </c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s="3" customFormat="1" ht="12.75" x14ac:dyDescent="0.2">
      <c r="A65" s="12" t="s">
        <v>124</v>
      </c>
      <c r="B65" s="71" t="s">
        <v>121</v>
      </c>
      <c r="C65" s="12" t="str">
        <f>VLOOKUP(A65,[1]MITGLA!$A$2:$H$2000,8,0)</f>
        <v>HROED</v>
      </c>
      <c r="D65" s="87">
        <f t="shared" si="81"/>
        <v>-44</v>
      </c>
      <c r="E65" s="88">
        <f t="shared" si="81"/>
        <v>40</v>
      </c>
      <c r="F65" s="88">
        <v>-37</v>
      </c>
      <c r="G65" s="88">
        <v>14</v>
      </c>
      <c r="H65" s="88">
        <v>-9</v>
      </c>
      <c r="I65" s="88">
        <v>7</v>
      </c>
      <c r="J65" s="88">
        <f>+I65+H65+G65+F65</f>
        <v>-25</v>
      </c>
      <c r="K65" s="89">
        <f>COUNT(F65:I65)</f>
        <v>4</v>
      </c>
      <c r="L65" s="88">
        <v>32</v>
      </c>
      <c r="M65" s="88">
        <v>-23</v>
      </c>
      <c r="N65" s="88">
        <v>11</v>
      </c>
      <c r="O65" s="88">
        <v>7</v>
      </c>
      <c r="P65" s="88">
        <f>+O65+N65+M65+L65</f>
        <v>27</v>
      </c>
      <c r="Q65" s="89">
        <f>COUNT(L65:O65)</f>
        <v>4</v>
      </c>
      <c r="R65" s="88">
        <v>-22</v>
      </c>
      <c r="S65" s="88">
        <v>7</v>
      </c>
      <c r="T65" s="88">
        <v>-24</v>
      </c>
      <c r="U65" s="88">
        <v>1</v>
      </c>
      <c r="V65" s="88">
        <f>+U65+T65+S65+R65</f>
        <v>-38</v>
      </c>
      <c r="W65" s="89">
        <f>COUNT(R65:U65)</f>
        <v>4</v>
      </c>
      <c r="X65" s="88">
        <v>12</v>
      </c>
      <c r="Y65" s="88">
        <v>-9</v>
      </c>
      <c r="Z65" s="88">
        <v>-4</v>
      </c>
      <c r="AA65" s="88">
        <v>18</v>
      </c>
      <c r="AB65" s="88">
        <f>+AA65+Z65+Y65+X65</f>
        <v>17</v>
      </c>
      <c r="AC65" s="89">
        <f>COUNT(X65:AA65)</f>
        <v>4</v>
      </c>
      <c r="AD65" s="88">
        <v>-25</v>
      </c>
      <c r="AE65" s="88">
        <v>-3</v>
      </c>
      <c r="AF65" s="88">
        <v>18</v>
      </c>
      <c r="AG65" s="88">
        <v>28</v>
      </c>
      <c r="AH65" s="88">
        <f>+AG65+AF65+AE65+AD65</f>
        <v>18</v>
      </c>
      <c r="AI65" s="89">
        <f>COUNT(AD65:AG65)</f>
        <v>4</v>
      </c>
      <c r="AJ65" s="88">
        <v>-11</v>
      </c>
      <c r="AK65" s="88">
        <v>-15</v>
      </c>
      <c r="AL65" s="88">
        <v>30</v>
      </c>
      <c r="AM65" s="88">
        <v>34</v>
      </c>
      <c r="AN65" s="88">
        <f>+AM65+AL65+AK65+AJ65</f>
        <v>38</v>
      </c>
      <c r="AO65" s="89">
        <f>COUNT(AJ65:AM65)</f>
        <v>4</v>
      </c>
      <c r="AP65" s="88">
        <v>36</v>
      </c>
      <c r="AQ65" s="88">
        <v>-18</v>
      </c>
      <c r="AR65" s="88">
        <v>0</v>
      </c>
      <c r="AS65" s="88">
        <v>-29</v>
      </c>
      <c r="AT65" s="88">
        <f>+AS65+AR65+AQ65+AP65</f>
        <v>-11</v>
      </c>
      <c r="AU65" s="89">
        <f>COUNT(AP65:AS65)</f>
        <v>4</v>
      </c>
      <c r="AV65" s="88">
        <v>-43</v>
      </c>
      <c r="AW65" s="88">
        <v>31</v>
      </c>
      <c r="AX65" s="88">
        <v>32</v>
      </c>
      <c r="AY65" s="88">
        <v>-3</v>
      </c>
      <c r="AZ65" s="88">
        <f>+AY65+AX65+AW65+AV65</f>
        <v>17</v>
      </c>
      <c r="BA65" s="89">
        <f>COUNT(AV65:AY65)</f>
        <v>4</v>
      </c>
      <c r="BB65" s="88">
        <v>-12</v>
      </c>
      <c r="BC65" s="88">
        <v>23</v>
      </c>
      <c r="BD65" s="88">
        <v>-5</v>
      </c>
      <c r="BE65" s="88">
        <v>-48</v>
      </c>
      <c r="BF65" s="88">
        <f>+BE65+BD65+BC65+BB65</f>
        <v>-42</v>
      </c>
      <c r="BG65" s="89">
        <f>COUNT(BB65:BE65)</f>
        <v>4</v>
      </c>
      <c r="BH65" s="88">
        <v>-2</v>
      </c>
      <c r="BI65" s="88">
        <v>-43</v>
      </c>
      <c r="BJ65" s="88">
        <v>4</v>
      </c>
      <c r="BK65" s="88">
        <v>-4</v>
      </c>
      <c r="BL65" s="88">
        <f>+BK65+BJ65+BI65+BH65</f>
        <v>-45</v>
      </c>
      <c r="BM65" s="89">
        <f>COUNT(BH65:BK65)</f>
        <v>4</v>
      </c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s="3" customFormat="1" ht="12.75" x14ac:dyDescent="0.2">
      <c r="A66" s="67" t="s">
        <v>29</v>
      </c>
      <c r="B66" s="68" t="str">
        <f>CONCATENATE(A66,".1")</f>
        <v>M  DDul / SU MOBU.1</v>
      </c>
      <c r="C66" s="69">
        <v>10</v>
      </c>
      <c r="D66" s="83">
        <f t="shared" ref="D66:E97" si="142">+J66+P66+V66+AB66+AH66+AN66+AT66+AZ66+BF66+BL66</f>
        <v>63</v>
      </c>
      <c r="E66" s="83">
        <f t="shared" si="142"/>
        <v>160</v>
      </c>
      <c r="F66" s="92"/>
      <c r="G66" s="92"/>
      <c r="H66" s="92"/>
      <c r="I66" s="92"/>
      <c r="J66" s="83">
        <f>SUMIF($B:$B,CONCATENATE($A66,".2"),J:J)</f>
        <v>-123</v>
      </c>
      <c r="K66" s="93">
        <f>SUMIF($B:$B,CONCATENATE($A66,".2"),K:K)</f>
        <v>16</v>
      </c>
      <c r="L66" s="92"/>
      <c r="M66" s="92"/>
      <c r="N66" s="92"/>
      <c r="O66" s="92"/>
      <c r="P66" s="83">
        <f>SUMIF($B:$B,CONCATENATE($A66,".2"),P:P)</f>
        <v>55</v>
      </c>
      <c r="Q66" s="93">
        <f>SUMIF($B:$B,CONCATENATE($A66,".2"),Q:Q)</f>
        <v>16</v>
      </c>
      <c r="R66" s="92"/>
      <c r="S66" s="92"/>
      <c r="T66" s="92"/>
      <c r="U66" s="92"/>
      <c r="V66" s="83">
        <f>SUMIF($B:$B,CONCATENATE($A66,".2"),V:V)</f>
        <v>59</v>
      </c>
      <c r="W66" s="93">
        <f>SUMIF($B:$B,CONCATENATE($A66,".2"),W:W)</f>
        <v>16</v>
      </c>
      <c r="X66" s="92"/>
      <c r="Y66" s="92"/>
      <c r="Z66" s="92"/>
      <c r="AA66" s="92"/>
      <c r="AB66" s="83">
        <f>SUMIF($B:$B,CONCATENATE($A66,".2"),AB:AB)</f>
        <v>141</v>
      </c>
      <c r="AC66" s="93">
        <f>SUMIF($B:$B,CONCATENATE($A66,".2"),AC:AC)</f>
        <v>16</v>
      </c>
      <c r="AD66" s="92"/>
      <c r="AE66" s="92"/>
      <c r="AF66" s="92"/>
      <c r="AG66" s="92"/>
      <c r="AH66" s="83">
        <f>SUMIF($B:$B,CONCATENATE($A66,".2"),AH:AH)</f>
        <v>-179</v>
      </c>
      <c r="AI66" s="93">
        <f>SUMIF($B:$B,CONCATENATE($A66,".2"),AI:AI)</f>
        <v>16</v>
      </c>
      <c r="AJ66" s="92"/>
      <c r="AK66" s="92"/>
      <c r="AL66" s="92"/>
      <c r="AM66" s="92"/>
      <c r="AN66" s="83">
        <f>SUMIF($B:$B,CONCATENATE($A66,".2"),AN:AN)</f>
        <v>50</v>
      </c>
      <c r="AO66" s="93">
        <f>SUMIF($B:$B,CONCATENATE($A66,".2"),AO:AO)</f>
        <v>16</v>
      </c>
      <c r="AP66" s="92"/>
      <c r="AQ66" s="92"/>
      <c r="AR66" s="92"/>
      <c r="AS66" s="92"/>
      <c r="AT66" s="83">
        <f>SUMIF($B:$B,CONCATENATE($A66,".2"),AT:AT)</f>
        <v>-34</v>
      </c>
      <c r="AU66" s="93">
        <f>SUMIF($B:$B,CONCATENATE($A66,".2"),AU:AU)</f>
        <v>16</v>
      </c>
      <c r="AV66" s="92"/>
      <c r="AW66" s="92"/>
      <c r="AX66" s="92"/>
      <c r="AY66" s="92"/>
      <c r="AZ66" s="83">
        <f>SUMIF($B:$B,CONCATENATE($A66,".2"),AZ:AZ)</f>
        <v>129</v>
      </c>
      <c r="BA66" s="93">
        <f>SUMIF($B:$B,CONCATENATE($A66,".2"),BA:BA)</f>
        <v>16</v>
      </c>
      <c r="BB66" s="92"/>
      <c r="BC66" s="92"/>
      <c r="BD66" s="92"/>
      <c r="BE66" s="92"/>
      <c r="BF66" s="83">
        <f>SUMIF($B:$B,CONCATENATE($A66,".2"),BF:BF)</f>
        <v>-37</v>
      </c>
      <c r="BG66" s="93">
        <f>SUMIF($B:$B,CONCATENATE($A66,".2"),BG:BG)</f>
        <v>16</v>
      </c>
      <c r="BH66" s="92"/>
      <c r="BI66" s="92"/>
      <c r="BJ66" s="92"/>
      <c r="BK66" s="92"/>
      <c r="BL66" s="83">
        <f>SUMIF($B:$B,CONCATENATE($A66,".2"),BL:BL)</f>
        <v>2</v>
      </c>
      <c r="BM66" s="93">
        <f>SUMIF($B:$B,CONCATENATE($A66,".2"),BM:BM)</f>
        <v>16</v>
      </c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s="3" customFormat="1" ht="12.75" x14ac:dyDescent="0.2">
      <c r="A67" s="12" t="s">
        <v>30</v>
      </c>
      <c r="B67" s="71" t="s">
        <v>125</v>
      </c>
      <c r="C67" s="12" t="str">
        <f>VLOOKUP(A67,[1]MITGLA!$A$2:$H$2000,8,0)</f>
        <v>M  DDul</v>
      </c>
      <c r="D67" s="87">
        <f t="shared" si="142"/>
        <v>31</v>
      </c>
      <c r="E67" s="88">
        <f t="shared" si="142"/>
        <v>12</v>
      </c>
      <c r="F67" s="88"/>
      <c r="G67" s="88"/>
      <c r="H67" s="88">
        <v>37</v>
      </c>
      <c r="I67" s="88">
        <v>-43</v>
      </c>
      <c r="J67" s="88">
        <f t="shared" ref="J67:J72" si="143">+I67+H67+G67+F67</f>
        <v>-6</v>
      </c>
      <c r="K67" s="89">
        <f t="shared" ref="K67:K72" si="144">COUNT(F67:I67)</f>
        <v>2</v>
      </c>
      <c r="L67" s="88"/>
      <c r="M67" s="88"/>
      <c r="N67" s="88">
        <v>11</v>
      </c>
      <c r="O67" s="88">
        <v>-25</v>
      </c>
      <c r="P67" s="88">
        <f t="shared" ref="P67:P72" si="145">+O67+N67+M67+L67</f>
        <v>-14</v>
      </c>
      <c r="Q67" s="89">
        <f t="shared" ref="Q67:Q72" si="146">COUNT(L67:O67)</f>
        <v>2</v>
      </c>
      <c r="R67" s="88">
        <v>-4</v>
      </c>
      <c r="S67" s="88">
        <v>31</v>
      </c>
      <c r="T67" s="88"/>
      <c r="U67" s="88"/>
      <c r="V67" s="88">
        <f t="shared" ref="V67:V72" si="147">+U67+T67+S67+R67</f>
        <v>27</v>
      </c>
      <c r="W67" s="89">
        <f t="shared" ref="W67:W72" si="148">COUNT(R67:U67)</f>
        <v>2</v>
      </c>
      <c r="X67" s="88">
        <v>44</v>
      </c>
      <c r="Y67" s="88">
        <v>20</v>
      </c>
      <c r="Z67" s="88"/>
      <c r="AA67" s="88"/>
      <c r="AB67" s="88">
        <f t="shared" ref="AB67:AB72" si="149">+AA67+Z67+Y67+X67</f>
        <v>64</v>
      </c>
      <c r="AC67" s="89">
        <f t="shared" ref="AC67:AC72" si="150">COUNT(X67:AA67)</f>
        <v>2</v>
      </c>
      <c r="AD67" s="88"/>
      <c r="AE67" s="88"/>
      <c r="AF67" s="88"/>
      <c r="AG67" s="88"/>
      <c r="AH67" s="88">
        <f t="shared" ref="AH67:AH72" si="151">+AG67+AF67+AE67+AD67</f>
        <v>0</v>
      </c>
      <c r="AI67" s="89">
        <f t="shared" ref="AI67:AI72" si="152">COUNT(AD67:AG67)</f>
        <v>0</v>
      </c>
      <c r="AJ67" s="88"/>
      <c r="AK67" s="88"/>
      <c r="AL67" s="88"/>
      <c r="AM67" s="88"/>
      <c r="AN67" s="88">
        <f t="shared" ref="AN67:AN72" si="153">+AM67+AL67+AK67+AJ67</f>
        <v>0</v>
      </c>
      <c r="AO67" s="89">
        <f t="shared" ref="AO67:AO72" si="154">COUNT(AJ67:AM67)</f>
        <v>0</v>
      </c>
      <c r="AP67" s="88"/>
      <c r="AQ67" s="88"/>
      <c r="AR67" s="88"/>
      <c r="AS67" s="88"/>
      <c r="AT67" s="88">
        <f t="shared" ref="AT67:AT72" si="155">+AS67+AR67+AQ67+AP67</f>
        <v>0</v>
      </c>
      <c r="AU67" s="89">
        <f t="shared" ref="AU67:AU72" si="156">COUNT(AP67:AS67)</f>
        <v>0</v>
      </c>
      <c r="AV67" s="88"/>
      <c r="AW67" s="88"/>
      <c r="AX67" s="88"/>
      <c r="AY67" s="88"/>
      <c r="AZ67" s="88">
        <f t="shared" ref="AZ67:AZ72" si="157">+AY67+AX67+AW67+AV67</f>
        <v>0</v>
      </c>
      <c r="BA67" s="89">
        <f t="shared" ref="BA67:BA72" si="158">COUNT(AV67:AY67)</f>
        <v>0</v>
      </c>
      <c r="BB67" s="88"/>
      <c r="BC67" s="88"/>
      <c r="BD67" s="88">
        <v>-23</v>
      </c>
      <c r="BE67" s="88">
        <v>-4</v>
      </c>
      <c r="BF67" s="88">
        <f t="shared" ref="BF67:BF72" si="159">+BE67+BD67+BC67+BB67</f>
        <v>-27</v>
      </c>
      <c r="BG67" s="89">
        <f t="shared" ref="BG67:BG72" si="160">COUNT(BB67:BE67)</f>
        <v>2</v>
      </c>
      <c r="BH67" s="88">
        <v>-10</v>
      </c>
      <c r="BI67" s="88">
        <v>-3</v>
      </c>
      <c r="BJ67" s="88"/>
      <c r="BK67" s="88"/>
      <c r="BL67" s="88">
        <f t="shared" ref="BL67:BL72" si="161">+BK67+BJ67+BI67+BH67</f>
        <v>-13</v>
      </c>
      <c r="BM67" s="89">
        <f t="shared" ref="BM67:BM72" si="162">COUNT(BH67:BK67)</f>
        <v>2</v>
      </c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s="3" customFormat="1" ht="12.75" x14ac:dyDescent="0.2">
      <c r="A68" s="74" t="s">
        <v>31</v>
      </c>
      <c r="B68" s="75" t="s">
        <v>125</v>
      </c>
      <c r="C68" s="74" t="str">
        <f>VLOOKUP(A68,[1]MITGLA!$A$2:$H$2000,8,0)</f>
        <v>SU MOBU</v>
      </c>
      <c r="D68" s="90">
        <f t="shared" si="142"/>
        <v>-262</v>
      </c>
      <c r="E68" s="91">
        <f t="shared" si="142"/>
        <v>31</v>
      </c>
      <c r="F68" s="91">
        <v>-11</v>
      </c>
      <c r="G68" s="91">
        <v>-2</v>
      </c>
      <c r="H68" s="91">
        <v>-16</v>
      </c>
      <c r="I68" s="91">
        <v>-15</v>
      </c>
      <c r="J68" s="91">
        <f t="shared" si="143"/>
        <v>-44</v>
      </c>
      <c r="K68" s="89">
        <f t="shared" si="144"/>
        <v>4</v>
      </c>
      <c r="L68" s="91">
        <v>-56</v>
      </c>
      <c r="M68" s="91">
        <v>-23</v>
      </c>
      <c r="N68" s="91"/>
      <c r="O68" s="91"/>
      <c r="P68" s="91">
        <f t="shared" si="145"/>
        <v>-79</v>
      </c>
      <c r="Q68" s="89">
        <f t="shared" si="146"/>
        <v>2</v>
      </c>
      <c r="R68" s="91">
        <v>-10</v>
      </c>
      <c r="S68" s="91">
        <v>-22</v>
      </c>
      <c r="T68" s="91">
        <v>39</v>
      </c>
      <c r="U68" s="91">
        <v>-25</v>
      </c>
      <c r="V68" s="91">
        <f t="shared" si="147"/>
        <v>-18</v>
      </c>
      <c r="W68" s="89">
        <f t="shared" si="148"/>
        <v>4</v>
      </c>
      <c r="X68" s="91"/>
      <c r="Y68" s="91"/>
      <c r="Z68" s="91">
        <v>-15</v>
      </c>
      <c r="AA68" s="91">
        <v>-44</v>
      </c>
      <c r="AB68" s="91">
        <f t="shared" si="149"/>
        <v>-59</v>
      </c>
      <c r="AC68" s="89">
        <f t="shared" si="150"/>
        <v>2</v>
      </c>
      <c r="AD68" s="91">
        <v>-39</v>
      </c>
      <c r="AE68" s="91">
        <v>19</v>
      </c>
      <c r="AF68" s="91">
        <v>-25</v>
      </c>
      <c r="AG68" s="91">
        <v>-25</v>
      </c>
      <c r="AH68" s="91">
        <f t="shared" si="151"/>
        <v>-70</v>
      </c>
      <c r="AI68" s="89">
        <f t="shared" si="152"/>
        <v>4</v>
      </c>
      <c r="AJ68" s="91">
        <v>18</v>
      </c>
      <c r="AK68" s="91">
        <v>19</v>
      </c>
      <c r="AL68" s="91">
        <v>6</v>
      </c>
      <c r="AM68" s="91"/>
      <c r="AN68" s="91">
        <f t="shared" si="153"/>
        <v>43</v>
      </c>
      <c r="AO68" s="89">
        <f t="shared" si="154"/>
        <v>3</v>
      </c>
      <c r="AP68" s="91">
        <v>-24</v>
      </c>
      <c r="AQ68" s="91">
        <v>23</v>
      </c>
      <c r="AR68" s="91">
        <v>43</v>
      </c>
      <c r="AS68" s="91">
        <v>-41</v>
      </c>
      <c r="AT68" s="91">
        <f t="shared" si="155"/>
        <v>1</v>
      </c>
      <c r="AU68" s="89">
        <f t="shared" si="156"/>
        <v>4</v>
      </c>
      <c r="AV68" s="91">
        <v>14</v>
      </c>
      <c r="AW68" s="91">
        <v>-2</v>
      </c>
      <c r="AX68" s="91"/>
      <c r="AY68" s="91"/>
      <c r="AZ68" s="91">
        <f t="shared" si="157"/>
        <v>12</v>
      </c>
      <c r="BA68" s="89">
        <f t="shared" si="158"/>
        <v>2</v>
      </c>
      <c r="BB68" s="91">
        <v>-30</v>
      </c>
      <c r="BC68" s="91">
        <v>-9</v>
      </c>
      <c r="BD68" s="91"/>
      <c r="BE68" s="91"/>
      <c r="BF68" s="91">
        <f t="shared" si="159"/>
        <v>-39</v>
      </c>
      <c r="BG68" s="89">
        <f t="shared" si="160"/>
        <v>2</v>
      </c>
      <c r="BH68" s="91">
        <v>7</v>
      </c>
      <c r="BI68" s="91">
        <v>-19</v>
      </c>
      <c r="BJ68" s="91">
        <v>4</v>
      </c>
      <c r="BK68" s="91">
        <v>-1</v>
      </c>
      <c r="BL68" s="91">
        <f t="shared" si="161"/>
        <v>-9</v>
      </c>
      <c r="BM68" s="89">
        <f t="shared" si="162"/>
        <v>4</v>
      </c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s="3" customFormat="1" ht="12.75" x14ac:dyDescent="0.2">
      <c r="A69" s="12" t="s">
        <v>169</v>
      </c>
      <c r="B69" s="71" t="s">
        <v>125</v>
      </c>
      <c r="C69" s="12" t="str">
        <f>VLOOKUP(A69,[1]MITGLA!$A$2:$H$2000,8,0)</f>
        <v>SU MOBU</v>
      </c>
      <c r="D69" s="87">
        <f t="shared" si="142"/>
        <v>136</v>
      </c>
      <c r="E69" s="88">
        <f t="shared" si="142"/>
        <v>18</v>
      </c>
      <c r="F69" s="88"/>
      <c r="G69" s="88"/>
      <c r="H69" s="88"/>
      <c r="I69" s="88"/>
      <c r="J69" s="88">
        <f t="shared" si="143"/>
        <v>0</v>
      </c>
      <c r="K69" s="89">
        <f t="shared" si="144"/>
        <v>0</v>
      </c>
      <c r="L69" s="88"/>
      <c r="M69" s="88"/>
      <c r="N69" s="88"/>
      <c r="O69" s="88"/>
      <c r="P69" s="88">
        <f t="shared" si="145"/>
        <v>0</v>
      </c>
      <c r="Q69" s="89">
        <f t="shared" si="146"/>
        <v>0</v>
      </c>
      <c r="R69" s="88"/>
      <c r="S69" s="88"/>
      <c r="T69" s="88">
        <v>43</v>
      </c>
      <c r="U69" s="88">
        <v>-36</v>
      </c>
      <c r="V69" s="88">
        <f t="shared" si="147"/>
        <v>7</v>
      </c>
      <c r="W69" s="89">
        <f t="shared" si="148"/>
        <v>2</v>
      </c>
      <c r="X69" s="88">
        <v>38</v>
      </c>
      <c r="Y69" s="88">
        <v>-24</v>
      </c>
      <c r="Z69" s="88">
        <v>-2</v>
      </c>
      <c r="AA69" s="88">
        <v>8</v>
      </c>
      <c r="AB69" s="88">
        <f t="shared" si="149"/>
        <v>20</v>
      </c>
      <c r="AC69" s="89">
        <f t="shared" si="150"/>
        <v>4</v>
      </c>
      <c r="AD69" s="88"/>
      <c r="AE69" s="88"/>
      <c r="AF69" s="88">
        <v>-44</v>
      </c>
      <c r="AG69" s="88">
        <v>-26</v>
      </c>
      <c r="AH69" s="88">
        <f t="shared" si="151"/>
        <v>-70</v>
      </c>
      <c r="AI69" s="89">
        <f t="shared" si="152"/>
        <v>2</v>
      </c>
      <c r="AJ69" s="88">
        <v>65</v>
      </c>
      <c r="AK69" s="88">
        <v>4</v>
      </c>
      <c r="AL69" s="88">
        <v>24</v>
      </c>
      <c r="AM69" s="88">
        <v>46</v>
      </c>
      <c r="AN69" s="88">
        <f t="shared" si="153"/>
        <v>139</v>
      </c>
      <c r="AO69" s="89">
        <f t="shared" si="154"/>
        <v>4</v>
      </c>
      <c r="AP69" s="88"/>
      <c r="AQ69" s="88"/>
      <c r="AR69" s="88">
        <v>-3</v>
      </c>
      <c r="AS69" s="88">
        <v>38</v>
      </c>
      <c r="AT69" s="88">
        <f t="shared" si="155"/>
        <v>35</v>
      </c>
      <c r="AU69" s="89">
        <f t="shared" si="156"/>
        <v>2</v>
      </c>
      <c r="AV69" s="88">
        <v>-24</v>
      </c>
      <c r="AW69" s="88">
        <v>15</v>
      </c>
      <c r="AX69" s="88">
        <v>17</v>
      </c>
      <c r="AY69" s="88">
        <v>-3</v>
      </c>
      <c r="AZ69" s="88">
        <f t="shared" si="157"/>
        <v>5</v>
      </c>
      <c r="BA69" s="89">
        <f t="shared" si="158"/>
        <v>4</v>
      </c>
      <c r="BB69" s="88"/>
      <c r="BC69" s="88"/>
      <c r="BD69" s="88"/>
      <c r="BE69" s="88"/>
      <c r="BF69" s="88">
        <f t="shared" si="159"/>
        <v>0</v>
      </c>
      <c r="BG69" s="89">
        <f t="shared" si="160"/>
        <v>0</v>
      </c>
      <c r="BH69" s="88"/>
      <c r="BI69" s="88"/>
      <c r="BJ69" s="88"/>
      <c r="BK69" s="88"/>
      <c r="BL69" s="88">
        <f t="shared" si="161"/>
        <v>0</v>
      </c>
      <c r="BM69" s="89">
        <f t="shared" si="162"/>
        <v>0</v>
      </c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s="3" customFormat="1" ht="12.75" x14ac:dyDescent="0.2">
      <c r="A70" s="74" t="s">
        <v>126</v>
      </c>
      <c r="B70" s="75" t="s">
        <v>125</v>
      </c>
      <c r="C70" s="74" t="str">
        <f>VLOOKUP(A70,[1]MITGLA!$A$2:$H$2000,8,0)</f>
        <v>M  DDul</v>
      </c>
      <c r="D70" s="90">
        <f t="shared" si="142"/>
        <v>128</v>
      </c>
      <c r="E70" s="91">
        <f t="shared" si="142"/>
        <v>37</v>
      </c>
      <c r="F70" s="91">
        <v>-49</v>
      </c>
      <c r="G70" s="91">
        <v>-11</v>
      </c>
      <c r="H70" s="91">
        <v>5</v>
      </c>
      <c r="I70" s="91">
        <v>-30</v>
      </c>
      <c r="J70" s="91">
        <f t="shared" si="143"/>
        <v>-85</v>
      </c>
      <c r="K70" s="89">
        <f t="shared" si="144"/>
        <v>4</v>
      </c>
      <c r="L70" s="91">
        <v>14</v>
      </c>
      <c r="M70" s="91">
        <v>16</v>
      </c>
      <c r="N70" s="91">
        <v>-18</v>
      </c>
      <c r="O70" s="91">
        <v>36</v>
      </c>
      <c r="P70" s="91">
        <f t="shared" si="145"/>
        <v>48</v>
      </c>
      <c r="Q70" s="89">
        <f t="shared" si="146"/>
        <v>4</v>
      </c>
      <c r="R70" s="91">
        <v>45</v>
      </c>
      <c r="S70" s="91">
        <v>37</v>
      </c>
      <c r="T70" s="91">
        <v>12</v>
      </c>
      <c r="U70" s="91">
        <v>-31</v>
      </c>
      <c r="V70" s="91">
        <f t="shared" si="147"/>
        <v>63</v>
      </c>
      <c r="W70" s="89">
        <f t="shared" si="148"/>
        <v>4</v>
      </c>
      <c r="X70" s="91">
        <v>35</v>
      </c>
      <c r="Y70" s="91">
        <v>-12</v>
      </c>
      <c r="Z70" s="91">
        <v>18</v>
      </c>
      <c r="AA70" s="91">
        <v>23</v>
      </c>
      <c r="AB70" s="91">
        <f t="shared" si="149"/>
        <v>64</v>
      </c>
      <c r="AC70" s="89">
        <f t="shared" si="150"/>
        <v>4</v>
      </c>
      <c r="AD70" s="91">
        <v>10</v>
      </c>
      <c r="AE70" s="91">
        <v>29</v>
      </c>
      <c r="AF70" s="91">
        <v>15</v>
      </c>
      <c r="AG70" s="91">
        <v>36</v>
      </c>
      <c r="AH70" s="91">
        <f t="shared" si="151"/>
        <v>90</v>
      </c>
      <c r="AI70" s="89">
        <f t="shared" si="152"/>
        <v>4</v>
      </c>
      <c r="AJ70" s="91"/>
      <c r="AK70" s="91"/>
      <c r="AL70" s="91"/>
      <c r="AM70" s="91">
        <v>1</v>
      </c>
      <c r="AN70" s="91">
        <f t="shared" si="153"/>
        <v>1</v>
      </c>
      <c r="AO70" s="89">
        <f t="shared" si="154"/>
        <v>1</v>
      </c>
      <c r="AP70" s="91">
        <v>-39</v>
      </c>
      <c r="AQ70" s="91">
        <v>16</v>
      </c>
      <c r="AR70" s="91">
        <v>1</v>
      </c>
      <c r="AS70" s="91">
        <v>-20</v>
      </c>
      <c r="AT70" s="91">
        <f t="shared" si="155"/>
        <v>-42</v>
      </c>
      <c r="AU70" s="89">
        <f t="shared" si="156"/>
        <v>4</v>
      </c>
      <c r="AV70" s="91">
        <v>5</v>
      </c>
      <c r="AW70" s="91">
        <v>-19</v>
      </c>
      <c r="AX70" s="91">
        <v>8</v>
      </c>
      <c r="AY70" s="91">
        <v>-3</v>
      </c>
      <c r="AZ70" s="91">
        <f t="shared" si="157"/>
        <v>-9</v>
      </c>
      <c r="BA70" s="89">
        <f t="shared" si="158"/>
        <v>4</v>
      </c>
      <c r="BB70" s="91">
        <v>37</v>
      </c>
      <c r="BC70" s="91">
        <v>-27</v>
      </c>
      <c r="BD70" s="91">
        <v>12</v>
      </c>
      <c r="BE70" s="91">
        <v>24</v>
      </c>
      <c r="BF70" s="91">
        <f t="shared" si="159"/>
        <v>46</v>
      </c>
      <c r="BG70" s="89">
        <f t="shared" si="160"/>
        <v>4</v>
      </c>
      <c r="BH70" s="91">
        <v>-18</v>
      </c>
      <c r="BI70" s="91">
        <v>-66</v>
      </c>
      <c r="BJ70" s="91">
        <v>30</v>
      </c>
      <c r="BK70" s="91">
        <v>6</v>
      </c>
      <c r="BL70" s="91">
        <f t="shared" si="161"/>
        <v>-48</v>
      </c>
      <c r="BM70" s="89">
        <f t="shared" si="162"/>
        <v>4</v>
      </c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s="3" customFormat="1" ht="12.75" x14ac:dyDescent="0.2">
      <c r="A71" s="12" t="s">
        <v>32</v>
      </c>
      <c r="B71" s="71" t="s">
        <v>125</v>
      </c>
      <c r="C71" s="12" t="str">
        <f>VLOOKUP(A71,[1]MITGLA!$A$2:$H$2000,8,0)</f>
        <v>M  DDul</v>
      </c>
      <c r="D71" s="87">
        <f t="shared" si="142"/>
        <v>3</v>
      </c>
      <c r="E71" s="88">
        <f t="shared" si="142"/>
        <v>24</v>
      </c>
      <c r="F71" s="88">
        <v>-4</v>
      </c>
      <c r="G71" s="88">
        <v>7</v>
      </c>
      <c r="H71" s="88"/>
      <c r="I71" s="88"/>
      <c r="J71" s="88">
        <f t="shared" si="143"/>
        <v>3</v>
      </c>
      <c r="K71" s="89">
        <f t="shared" si="144"/>
        <v>2</v>
      </c>
      <c r="L71" s="88">
        <v>-45</v>
      </c>
      <c r="M71" s="88">
        <v>34</v>
      </c>
      <c r="N71" s="88">
        <v>33</v>
      </c>
      <c r="O71" s="88">
        <v>-30</v>
      </c>
      <c r="P71" s="88">
        <f t="shared" si="145"/>
        <v>-8</v>
      </c>
      <c r="Q71" s="89">
        <f t="shared" si="146"/>
        <v>4</v>
      </c>
      <c r="R71" s="88"/>
      <c r="S71" s="88"/>
      <c r="T71" s="88"/>
      <c r="U71" s="88"/>
      <c r="V71" s="88">
        <f t="shared" si="147"/>
        <v>0</v>
      </c>
      <c r="W71" s="89">
        <f t="shared" si="148"/>
        <v>0</v>
      </c>
      <c r="X71" s="88"/>
      <c r="Y71" s="88"/>
      <c r="Z71" s="88"/>
      <c r="AA71" s="88"/>
      <c r="AB71" s="88">
        <f t="shared" si="149"/>
        <v>0</v>
      </c>
      <c r="AC71" s="89">
        <f t="shared" si="150"/>
        <v>0</v>
      </c>
      <c r="AD71" s="88">
        <v>-11</v>
      </c>
      <c r="AE71" s="88">
        <v>-27</v>
      </c>
      <c r="AF71" s="88"/>
      <c r="AG71" s="88"/>
      <c r="AH71" s="88">
        <f t="shared" si="151"/>
        <v>-38</v>
      </c>
      <c r="AI71" s="89">
        <f t="shared" si="152"/>
        <v>2</v>
      </c>
      <c r="AJ71" s="88">
        <v>23</v>
      </c>
      <c r="AK71" s="88">
        <v>-11</v>
      </c>
      <c r="AL71" s="88">
        <v>-18</v>
      </c>
      <c r="AM71" s="88">
        <v>20</v>
      </c>
      <c r="AN71" s="88">
        <f t="shared" si="153"/>
        <v>14</v>
      </c>
      <c r="AO71" s="89">
        <f t="shared" si="154"/>
        <v>4</v>
      </c>
      <c r="AP71" s="88">
        <v>5</v>
      </c>
      <c r="AQ71" s="88">
        <v>6</v>
      </c>
      <c r="AR71" s="88"/>
      <c r="AS71" s="88"/>
      <c r="AT71" s="88">
        <f t="shared" si="155"/>
        <v>11</v>
      </c>
      <c r="AU71" s="89">
        <f t="shared" si="156"/>
        <v>2</v>
      </c>
      <c r="AV71" s="88">
        <v>-44</v>
      </c>
      <c r="AW71" s="88">
        <v>9</v>
      </c>
      <c r="AX71" s="88">
        <v>-2</v>
      </c>
      <c r="AY71" s="88">
        <v>21</v>
      </c>
      <c r="AZ71" s="88">
        <f t="shared" si="157"/>
        <v>-16</v>
      </c>
      <c r="BA71" s="89">
        <f t="shared" si="158"/>
        <v>4</v>
      </c>
      <c r="BB71" s="88">
        <v>-39</v>
      </c>
      <c r="BC71" s="88">
        <v>6</v>
      </c>
      <c r="BD71" s="88">
        <v>5</v>
      </c>
      <c r="BE71" s="88">
        <v>48</v>
      </c>
      <c r="BF71" s="88">
        <f t="shared" si="159"/>
        <v>20</v>
      </c>
      <c r="BG71" s="89">
        <f t="shared" si="160"/>
        <v>4</v>
      </c>
      <c r="BH71" s="88"/>
      <c r="BI71" s="88"/>
      <c r="BJ71" s="88">
        <v>22</v>
      </c>
      <c r="BK71" s="88">
        <v>-5</v>
      </c>
      <c r="BL71" s="88">
        <f t="shared" si="161"/>
        <v>17</v>
      </c>
      <c r="BM71" s="89">
        <f t="shared" si="162"/>
        <v>2</v>
      </c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s="3" customFormat="1" ht="12.75" x14ac:dyDescent="0.2">
      <c r="A72" s="74" t="s">
        <v>33</v>
      </c>
      <c r="B72" s="75" t="s">
        <v>125</v>
      </c>
      <c r="C72" s="74" t="str">
        <f>VLOOKUP(A72,[1]MITGLA!$A$2:$H$2000,8,0)</f>
        <v>SU MOBU</v>
      </c>
      <c r="D72" s="90">
        <f t="shared" si="142"/>
        <v>27</v>
      </c>
      <c r="E72" s="91">
        <f t="shared" si="142"/>
        <v>38</v>
      </c>
      <c r="F72" s="91">
        <v>-21</v>
      </c>
      <c r="G72" s="91">
        <v>2</v>
      </c>
      <c r="H72" s="91">
        <v>5</v>
      </c>
      <c r="I72" s="91">
        <v>23</v>
      </c>
      <c r="J72" s="91">
        <f t="shared" si="143"/>
        <v>9</v>
      </c>
      <c r="K72" s="89">
        <f t="shared" si="144"/>
        <v>4</v>
      </c>
      <c r="L72" s="91">
        <v>31</v>
      </c>
      <c r="M72" s="91">
        <v>63</v>
      </c>
      <c r="N72" s="91">
        <v>0</v>
      </c>
      <c r="O72" s="91">
        <v>14</v>
      </c>
      <c r="P72" s="91">
        <f t="shared" si="145"/>
        <v>108</v>
      </c>
      <c r="Q72" s="89">
        <f t="shared" si="146"/>
        <v>4</v>
      </c>
      <c r="R72" s="91">
        <v>17</v>
      </c>
      <c r="S72" s="91">
        <v>-25</v>
      </c>
      <c r="T72" s="91">
        <v>16</v>
      </c>
      <c r="U72" s="91">
        <v>-28</v>
      </c>
      <c r="V72" s="91">
        <f t="shared" si="147"/>
        <v>-20</v>
      </c>
      <c r="W72" s="89">
        <f t="shared" si="148"/>
        <v>4</v>
      </c>
      <c r="X72" s="91">
        <v>22</v>
      </c>
      <c r="Y72" s="91">
        <v>11</v>
      </c>
      <c r="Z72" s="91">
        <v>14</v>
      </c>
      <c r="AA72" s="91">
        <v>5</v>
      </c>
      <c r="AB72" s="91">
        <f t="shared" si="149"/>
        <v>52</v>
      </c>
      <c r="AC72" s="89">
        <f t="shared" si="150"/>
        <v>4</v>
      </c>
      <c r="AD72" s="91">
        <v>-46</v>
      </c>
      <c r="AE72" s="91">
        <v>41</v>
      </c>
      <c r="AF72" s="91">
        <v>-76</v>
      </c>
      <c r="AG72" s="91">
        <v>-10</v>
      </c>
      <c r="AH72" s="91">
        <f t="shared" si="151"/>
        <v>-91</v>
      </c>
      <c r="AI72" s="89">
        <f t="shared" si="152"/>
        <v>4</v>
      </c>
      <c r="AJ72" s="91">
        <v>-45</v>
      </c>
      <c r="AK72" s="91">
        <v>-34</v>
      </c>
      <c r="AL72" s="91">
        <v>-4</v>
      </c>
      <c r="AM72" s="91">
        <v>-64</v>
      </c>
      <c r="AN72" s="91">
        <f t="shared" si="153"/>
        <v>-147</v>
      </c>
      <c r="AO72" s="89">
        <f t="shared" si="154"/>
        <v>4</v>
      </c>
      <c r="AP72" s="91">
        <v>-10</v>
      </c>
      <c r="AQ72" s="91">
        <v>2</v>
      </c>
      <c r="AR72" s="91">
        <v>-19</v>
      </c>
      <c r="AS72" s="91">
        <v>-12</v>
      </c>
      <c r="AT72" s="91">
        <f t="shared" si="155"/>
        <v>-39</v>
      </c>
      <c r="AU72" s="89">
        <f t="shared" si="156"/>
        <v>4</v>
      </c>
      <c r="AV72" s="91"/>
      <c r="AW72" s="91"/>
      <c r="AX72" s="91">
        <v>83</v>
      </c>
      <c r="AY72" s="91">
        <v>54</v>
      </c>
      <c r="AZ72" s="91">
        <f t="shared" si="157"/>
        <v>137</v>
      </c>
      <c r="BA72" s="89">
        <f t="shared" si="158"/>
        <v>2</v>
      </c>
      <c r="BB72" s="91">
        <v>-46</v>
      </c>
      <c r="BC72" s="91">
        <v>15</v>
      </c>
      <c r="BD72" s="91">
        <v>-1</v>
      </c>
      <c r="BE72" s="91">
        <v>-5</v>
      </c>
      <c r="BF72" s="91">
        <f t="shared" si="159"/>
        <v>-37</v>
      </c>
      <c r="BG72" s="89">
        <f t="shared" si="160"/>
        <v>4</v>
      </c>
      <c r="BH72" s="91">
        <v>25</v>
      </c>
      <c r="BI72" s="91">
        <v>28</v>
      </c>
      <c r="BJ72" s="91">
        <v>-19</v>
      </c>
      <c r="BK72" s="91">
        <v>21</v>
      </c>
      <c r="BL72" s="91">
        <f t="shared" si="161"/>
        <v>55</v>
      </c>
      <c r="BM72" s="89">
        <f t="shared" si="162"/>
        <v>4</v>
      </c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s="3" customFormat="1" ht="12.75" x14ac:dyDescent="0.2">
      <c r="A73" s="67" t="s">
        <v>84</v>
      </c>
      <c r="B73" s="68" t="str">
        <f>CONCATENATE(A73,".1")</f>
        <v>M  DDul.1</v>
      </c>
      <c r="C73" s="72">
        <v>11</v>
      </c>
      <c r="D73" s="83">
        <f t="shared" si="142"/>
        <v>-334</v>
      </c>
      <c r="E73" s="83">
        <f t="shared" si="142"/>
        <v>160</v>
      </c>
      <c r="F73" s="92"/>
      <c r="G73" s="92"/>
      <c r="H73" s="92"/>
      <c r="I73" s="92"/>
      <c r="J73" s="83">
        <f>SUMIF($B:$B,CONCATENATE($A73,".2"),J:J)</f>
        <v>-233</v>
      </c>
      <c r="K73" s="93">
        <f>SUMIF($B:$B,CONCATENATE($A73,".2"),K:K)</f>
        <v>16</v>
      </c>
      <c r="L73" s="92"/>
      <c r="M73" s="92"/>
      <c r="N73" s="92"/>
      <c r="O73" s="92"/>
      <c r="P73" s="83">
        <f>SUMIF($B:$B,CONCATENATE($A73,".2"),P:P)</f>
        <v>-91</v>
      </c>
      <c r="Q73" s="93">
        <f>SUMIF($B:$B,CONCATENATE($A73,".2"),Q:Q)</f>
        <v>16</v>
      </c>
      <c r="R73" s="92"/>
      <c r="S73" s="92"/>
      <c r="T73" s="92"/>
      <c r="U73" s="92"/>
      <c r="V73" s="83">
        <f>SUMIF($B:$B,CONCATENATE($A73,".2"),V:V)</f>
        <v>-94</v>
      </c>
      <c r="W73" s="93">
        <f>SUMIF($B:$B,CONCATENATE($A73,".2"),W:W)</f>
        <v>16</v>
      </c>
      <c r="X73" s="92"/>
      <c r="Y73" s="92"/>
      <c r="Z73" s="92"/>
      <c r="AA73" s="92"/>
      <c r="AB73" s="83">
        <f>SUMIF($B:$B,CONCATENATE($A73,".2"),AB:AB)</f>
        <v>-122</v>
      </c>
      <c r="AC73" s="93">
        <f>SUMIF($B:$B,CONCATENATE($A73,".2"),AC:AC)</f>
        <v>16</v>
      </c>
      <c r="AD73" s="92"/>
      <c r="AE73" s="92"/>
      <c r="AF73" s="92"/>
      <c r="AG73" s="92"/>
      <c r="AH73" s="83">
        <f>SUMIF($B:$B,CONCATENATE($A73,".2"),AH:AH)</f>
        <v>111</v>
      </c>
      <c r="AI73" s="93">
        <f>SUMIF($B:$B,CONCATENATE($A73,".2"),AI:AI)</f>
        <v>16</v>
      </c>
      <c r="AJ73" s="92"/>
      <c r="AK73" s="92"/>
      <c r="AL73" s="92"/>
      <c r="AM73" s="92"/>
      <c r="AN73" s="83">
        <f>SUMIF($B:$B,CONCATENATE($A73,".2"),AN:AN)</f>
        <v>-142</v>
      </c>
      <c r="AO73" s="93">
        <f>SUMIF($B:$B,CONCATENATE($A73,".2"),AO:AO)</f>
        <v>16</v>
      </c>
      <c r="AP73" s="92"/>
      <c r="AQ73" s="92"/>
      <c r="AR73" s="92"/>
      <c r="AS73" s="92"/>
      <c r="AT73" s="83">
        <f>SUMIF($B:$B,CONCATENATE($A73,".2"),AT:AT)</f>
        <v>285</v>
      </c>
      <c r="AU73" s="93">
        <f>SUMIF($B:$B,CONCATENATE($A73,".2"),AU:AU)</f>
        <v>16</v>
      </c>
      <c r="AV73" s="92"/>
      <c r="AW73" s="92"/>
      <c r="AX73" s="92"/>
      <c r="AY73" s="92"/>
      <c r="AZ73" s="83">
        <f>SUMIF($B:$B,CONCATENATE($A73,".2"),AZ:AZ)</f>
        <v>-76</v>
      </c>
      <c r="BA73" s="93">
        <f>SUMIF($B:$B,CONCATENATE($A73,".2"),BA:BA)</f>
        <v>16</v>
      </c>
      <c r="BB73" s="92"/>
      <c r="BC73" s="92"/>
      <c r="BD73" s="92"/>
      <c r="BE73" s="92"/>
      <c r="BF73" s="83">
        <f>SUMIF($B:$B,CONCATENATE($A73,".2"),BF:BF)</f>
        <v>106</v>
      </c>
      <c r="BG73" s="93">
        <f>SUMIF($B:$B,CONCATENATE($A73,".2"),BG:BG)</f>
        <v>16</v>
      </c>
      <c r="BH73" s="92"/>
      <c r="BI73" s="92"/>
      <c r="BJ73" s="92"/>
      <c r="BK73" s="92"/>
      <c r="BL73" s="83">
        <f>SUMIF($B:$B,CONCATENATE($A73,".2"),BL:BL)</f>
        <v>-78</v>
      </c>
      <c r="BM73" s="93">
        <f>SUMIF($B:$B,CONCATENATE($A73,".2"),BM:BM)</f>
        <v>16</v>
      </c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s="3" customFormat="1" ht="12.75" x14ac:dyDescent="0.2">
      <c r="A74" s="12" t="s">
        <v>127</v>
      </c>
      <c r="B74" s="71" t="s">
        <v>128</v>
      </c>
      <c r="C74" s="12" t="str">
        <f>VLOOKUP(A74,[1]MITGLA!$A$2:$H$2000,8,0)</f>
        <v>M  DDul</v>
      </c>
      <c r="D74" s="87">
        <f t="shared" si="142"/>
        <v>-133</v>
      </c>
      <c r="E74" s="88">
        <f t="shared" si="142"/>
        <v>10</v>
      </c>
      <c r="F74" s="88"/>
      <c r="G74" s="88"/>
      <c r="H74" s="88">
        <v>-45</v>
      </c>
      <c r="I74" s="88">
        <v>-4</v>
      </c>
      <c r="J74" s="88">
        <f t="shared" ref="J74:J83" si="163">+I74+H74+G74+F74</f>
        <v>-49</v>
      </c>
      <c r="K74" s="89">
        <f t="shared" ref="K74:K83" si="164">COUNT(F74:I74)</f>
        <v>2</v>
      </c>
      <c r="L74" s="88"/>
      <c r="M74" s="88"/>
      <c r="N74" s="88">
        <v>0</v>
      </c>
      <c r="O74" s="88">
        <v>-34</v>
      </c>
      <c r="P74" s="88">
        <f t="shared" ref="P74:P83" si="165">+O74+N74+M74+L74</f>
        <v>-34</v>
      </c>
      <c r="Q74" s="89">
        <f t="shared" ref="Q74:Q83" si="166">COUNT(L74:O74)</f>
        <v>2</v>
      </c>
      <c r="R74" s="88"/>
      <c r="S74" s="88"/>
      <c r="T74" s="88"/>
      <c r="U74" s="88"/>
      <c r="V74" s="88">
        <f t="shared" ref="V74:V83" si="167">+U74+T74+S74+R74</f>
        <v>0</v>
      </c>
      <c r="W74" s="89">
        <f t="shared" ref="W74:W83" si="168">COUNT(R74:U74)</f>
        <v>0</v>
      </c>
      <c r="X74" s="88"/>
      <c r="Y74" s="88"/>
      <c r="Z74" s="88"/>
      <c r="AA74" s="88"/>
      <c r="AB74" s="88">
        <f t="shared" ref="AB74:AB83" si="169">+AA74+Z74+Y74+X74</f>
        <v>0</v>
      </c>
      <c r="AC74" s="89">
        <f t="shared" ref="AC74:AC83" si="170">COUNT(X74:AA74)</f>
        <v>0</v>
      </c>
      <c r="AD74" s="88"/>
      <c r="AE74" s="88"/>
      <c r="AF74" s="88"/>
      <c r="AG74" s="88"/>
      <c r="AH74" s="88">
        <f t="shared" ref="AH74:AH83" si="171">+AG74+AF74+AE74+AD74</f>
        <v>0</v>
      </c>
      <c r="AI74" s="89">
        <f t="shared" ref="AI74:AI83" si="172">COUNT(AD74:AG74)</f>
        <v>0</v>
      </c>
      <c r="AJ74" s="88"/>
      <c r="AK74" s="88"/>
      <c r="AL74" s="88"/>
      <c r="AM74" s="88"/>
      <c r="AN74" s="88">
        <f t="shared" ref="AN74:AN83" si="173">+AM74+AL74+AK74+AJ74</f>
        <v>0</v>
      </c>
      <c r="AO74" s="89">
        <f t="shared" ref="AO74:AO83" si="174">COUNT(AJ74:AM74)</f>
        <v>0</v>
      </c>
      <c r="AP74" s="88">
        <v>15</v>
      </c>
      <c r="AQ74" s="88">
        <v>-28</v>
      </c>
      <c r="AR74" s="88"/>
      <c r="AS74" s="88"/>
      <c r="AT74" s="88">
        <f t="shared" ref="AT74:AT83" si="175">+AS74+AR74+AQ74+AP74</f>
        <v>-13</v>
      </c>
      <c r="AU74" s="89">
        <f t="shared" ref="AU74:AU83" si="176">COUNT(AP74:AS74)</f>
        <v>2</v>
      </c>
      <c r="AV74" s="88">
        <v>-14</v>
      </c>
      <c r="AW74" s="88">
        <v>8</v>
      </c>
      <c r="AX74" s="88">
        <v>-37</v>
      </c>
      <c r="AY74" s="88">
        <v>6</v>
      </c>
      <c r="AZ74" s="88">
        <f t="shared" ref="AZ74:AZ83" si="177">+AY74+AX74+AW74+AV74</f>
        <v>-37</v>
      </c>
      <c r="BA74" s="89">
        <f t="shared" ref="BA74:BA83" si="178">COUNT(AV74:AY74)</f>
        <v>4</v>
      </c>
      <c r="BB74" s="88"/>
      <c r="BC74" s="88"/>
      <c r="BD74" s="88"/>
      <c r="BE74" s="88"/>
      <c r="BF74" s="88">
        <f t="shared" ref="BF74:BF83" si="179">+BE74+BD74+BC74+BB74</f>
        <v>0</v>
      </c>
      <c r="BG74" s="89">
        <f t="shared" ref="BG74:BG83" si="180">COUNT(BB74:BE74)</f>
        <v>0</v>
      </c>
      <c r="BH74" s="88"/>
      <c r="BI74" s="88"/>
      <c r="BJ74" s="88"/>
      <c r="BK74" s="88"/>
      <c r="BL74" s="88">
        <f t="shared" ref="BL74:BL83" si="181">+BK74+BJ74+BI74+BH74</f>
        <v>0</v>
      </c>
      <c r="BM74" s="89">
        <f t="shared" ref="BM74:BM83" si="182">COUNT(BH74:BK74)</f>
        <v>0</v>
      </c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s="3" customFormat="1" ht="12.75" x14ac:dyDescent="0.2">
      <c r="A75" s="74" t="s">
        <v>197</v>
      </c>
      <c r="B75" s="75" t="s">
        <v>128</v>
      </c>
      <c r="C75" s="74" t="str">
        <f>VLOOKUP(A75,[1]MITGLA!$A$2:$H$2000,8,0)</f>
        <v>M  DDul</v>
      </c>
      <c r="D75" s="90">
        <f t="shared" si="142"/>
        <v>147</v>
      </c>
      <c r="E75" s="91">
        <f t="shared" si="142"/>
        <v>9</v>
      </c>
      <c r="F75" s="91"/>
      <c r="G75" s="91"/>
      <c r="H75" s="91"/>
      <c r="I75" s="91"/>
      <c r="J75" s="91">
        <f t="shared" si="163"/>
        <v>0</v>
      </c>
      <c r="K75" s="89">
        <f t="shared" si="164"/>
        <v>0</v>
      </c>
      <c r="L75" s="91"/>
      <c r="M75" s="91"/>
      <c r="N75" s="91"/>
      <c r="O75" s="91"/>
      <c r="P75" s="91">
        <f t="shared" si="165"/>
        <v>0</v>
      </c>
      <c r="Q75" s="89">
        <f t="shared" si="166"/>
        <v>0</v>
      </c>
      <c r="R75" s="91"/>
      <c r="S75" s="91"/>
      <c r="T75" s="91"/>
      <c r="U75" s="91"/>
      <c r="V75" s="91">
        <f t="shared" si="167"/>
        <v>0</v>
      </c>
      <c r="W75" s="89">
        <f t="shared" si="168"/>
        <v>0</v>
      </c>
      <c r="X75" s="91"/>
      <c r="Y75" s="91"/>
      <c r="Z75" s="91"/>
      <c r="AA75" s="91"/>
      <c r="AB75" s="91">
        <f t="shared" si="169"/>
        <v>0</v>
      </c>
      <c r="AC75" s="89">
        <f t="shared" si="170"/>
        <v>0</v>
      </c>
      <c r="AD75" s="91"/>
      <c r="AE75" s="91"/>
      <c r="AF75" s="91">
        <v>10</v>
      </c>
      <c r="AG75" s="91">
        <v>37</v>
      </c>
      <c r="AH75" s="91">
        <f t="shared" si="171"/>
        <v>47</v>
      </c>
      <c r="AI75" s="89">
        <f t="shared" si="172"/>
        <v>2</v>
      </c>
      <c r="AJ75" s="91"/>
      <c r="AK75" s="91"/>
      <c r="AL75" s="91"/>
      <c r="AM75" s="91"/>
      <c r="AN75" s="91">
        <f t="shared" si="173"/>
        <v>0</v>
      </c>
      <c r="AO75" s="89">
        <f t="shared" si="174"/>
        <v>0</v>
      </c>
      <c r="AP75" s="91">
        <v>-9</v>
      </c>
      <c r="AQ75" s="91">
        <v>34</v>
      </c>
      <c r="AR75" s="91">
        <v>72</v>
      </c>
      <c r="AS75" s="91">
        <v>38</v>
      </c>
      <c r="AT75" s="91">
        <f t="shared" si="175"/>
        <v>135</v>
      </c>
      <c r="AU75" s="89">
        <f t="shared" si="176"/>
        <v>4</v>
      </c>
      <c r="AV75" s="91">
        <v>15</v>
      </c>
      <c r="AW75" s="91">
        <v>-41</v>
      </c>
      <c r="AX75" s="91">
        <v>-9</v>
      </c>
      <c r="AY75" s="91"/>
      <c r="AZ75" s="91">
        <f t="shared" si="177"/>
        <v>-35</v>
      </c>
      <c r="BA75" s="89">
        <f t="shared" si="178"/>
        <v>3</v>
      </c>
      <c r="BB75" s="91"/>
      <c r="BC75" s="91"/>
      <c r="BD75" s="91"/>
      <c r="BE75" s="91"/>
      <c r="BF75" s="91">
        <f t="shared" si="179"/>
        <v>0</v>
      </c>
      <c r="BG75" s="89">
        <f t="shared" si="180"/>
        <v>0</v>
      </c>
      <c r="BH75" s="91"/>
      <c r="BI75" s="91"/>
      <c r="BJ75" s="91"/>
      <c r="BK75" s="91"/>
      <c r="BL75" s="91">
        <f t="shared" si="181"/>
        <v>0</v>
      </c>
      <c r="BM75" s="89">
        <f t="shared" si="182"/>
        <v>0</v>
      </c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s="3" customFormat="1" ht="12.75" x14ac:dyDescent="0.2">
      <c r="A76" s="12" t="s">
        <v>129</v>
      </c>
      <c r="B76" s="71" t="s">
        <v>128</v>
      </c>
      <c r="C76" s="12" t="str">
        <f>VLOOKUP(A76,[1]MITGLA!$A$2:$H$2000,8,0)</f>
        <v>M  DDul</v>
      </c>
      <c r="D76" s="87">
        <f t="shared" si="142"/>
        <v>-69</v>
      </c>
      <c r="E76" s="88">
        <f t="shared" si="142"/>
        <v>28</v>
      </c>
      <c r="F76" s="88"/>
      <c r="G76" s="88"/>
      <c r="H76" s="88">
        <v>-7</v>
      </c>
      <c r="I76" s="88">
        <v>17</v>
      </c>
      <c r="J76" s="88">
        <f t="shared" si="163"/>
        <v>10</v>
      </c>
      <c r="K76" s="89">
        <f t="shared" si="164"/>
        <v>2</v>
      </c>
      <c r="L76" s="88">
        <v>-9</v>
      </c>
      <c r="M76" s="88">
        <v>-48</v>
      </c>
      <c r="N76" s="88">
        <v>-5</v>
      </c>
      <c r="O76" s="88">
        <v>-6</v>
      </c>
      <c r="P76" s="88">
        <f t="shared" si="165"/>
        <v>-68</v>
      </c>
      <c r="Q76" s="89">
        <f t="shared" si="166"/>
        <v>4</v>
      </c>
      <c r="R76" s="88"/>
      <c r="S76" s="88"/>
      <c r="T76" s="88">
        <v>-24</v>
      </c>
      <c r="U76" s="88">
        <v>-15</v>
      </c>
      <c r="V76" s="88">
        <f t="shared" si="167"/>
        <v>-39</v>
      </c>
      <c r="W76" s="89">
        <f t="shared" si="168"/>
        <v>2</v>
      </c>
      <c r="X76" s="88">
        <v>-15</v>
      </c>
      <c r="Y76" s="88">
        <v>19</v>
      </c>
      <c r="Z76" s="88">
        <v>-24</v>
      </c>
      <c r="AA76" s="88">
        <v>-31</v>
      </c>
      <c r="AB76" s="88">
        <f t="shared" si="169"/>
        <v>-51</v>
      </c>
      <c r="AC76" s="89">
        <f t="shared" si="170"/>
        <v>4</v>
      </c>
      <c r="AD76" s="88">
        <v>-7</v>
      </c>
      <c r="AE76" s="88">
        <v>-29</v>
      </c>
      <c r="AF76" s="88"/>
      <c r="AG76" s="88"/>
      <c r="AH76" s="88">
        <f t="shared" si="171"/>
        <v>-36</v>
      </c>
      <c r="AI76" s="89">
        <f t="shared" si="172"/>
        <v>2</v>
      </c>
      <c r="AJ76" s="88"/>
      <c r="AK76" s="88"/>
      <c r="AL76" s="88">
        <v>4</v>
      </c>
      <c r="AM76" s="88">
        <v>-30</v>
      </c>
      <c r="AN76" s="88">
        <f t="shared" si="173"/>
        <v>-26</v>
      </c>
      <c r="AO76" s="89">
        <f t="shared" si="174"/>
        <v>2</v>
      </c>
      <c r="AP76" s="88"/>
      <c r="AQ76" s="88"/>
      <c r="AR76" s="88">
        <v>46</v>
      </c>
      <c r="AS76" s="88">
        <v>30</v>
      </c>
      <c r="AT76" s="88">
        <f t="shared" si="175"/>
        <v>76</v>
      </c>
      <c r="AU76" s="89">
        <f t="shared" si="176"/>
        <v>2</v>
      </c>
      <c r="AV76" s="88">
        <v>-12</v>
      </c>
      <c r="AW76" s="88">
        <v>28</v>
      </c>
      <c r="AX76" s="88">
        <v>31</v>
      </c>
      <c r="AY76" s="88">
        <v>-23</v>
      </c>
      <c r="AZ76" s="88">
        <f t="shared" si="177"/>
        <v>24</v>
      </c>
      <c r="BA76" s="89">
        <f t="shared" si="178"/>
        <v>4</v>
      </c>
      <c r="BB76" s="88"/>
      <c r="BC76" s="88"/>
      <c r="BD76" s="88">
        <v>32</v>
      </c>
      <c r="BE76" s="88">
        <v>-27</v>
      </c>
      <c r="BF76" s="88">
        <f t="shared" si="179"/>
        <v>5</v>
      </c>
      <c r="BG76" s="89">
        <f t="shared" si="180"/>
        <v>2</v>
      </c>
      <c r="BH76" s="88">
        <v>40</v>
      </c>
      <c r="BI76" s="88">
        <v>12</v>
      </c>
      <c r="BJ76" s="88">
        <v>3</v>
      </c>
      <c r="BK76" s="88">
        <v>-19</v>
      </c>
      <c r="BL76" s="88">
        <f t="shared" si="181"/>
        <v>36</v>
      </c>
      <c r="BM76" s="89">
        <f t="shared" si="182"/>
        <v>4</v>
      </c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s="3" customFormat="1" ht="12.75" x14ac:dyDescent="0.2">
      <c r="A77" s="74" t="s">
        <v>130</v>
      </c>
      <c r="B77" s="75" t="s">
        <v>128</v>
      </c>
      <c r="C77" s="74" t="str">
        <f>VLOOKUP(A77,[1]MITGLA!$A$2:$H$2000,8,0)</f>
        <v>M  DDul</v>
      </c>
      <c r="D77" s="90">
        <f t="shared" si="142"/>
        <v>-80</v>
      </c>
      <c r="E77" s="91">
        <f t="shared" si="142"/>
        <v>4</v>
      </c>
      <c r="F77" s="91">
        <v>-17</v>
      </c>
      <c r="G77" s="91">
        <v>-47</v>
      </c>
      <c r="H77" s="91"/>
      <c r="I77" s="91"/>
      <c r="J77" s="91">
        <f t="shared" si="163"/>
        <v>-64</v>
      </c>
      <c r="K77" s="89">
        <f t="shared" si="164"/>
        <v>2</v>
      </c>
      <c r="L77" s="91">
        <v>-1</v>
      </c>
      <c r="M77" s="91">
        <v>-15</v>
      </c>
      <c r="N77" s="91"/>
      <c r="O77" s="91"/>
      <c r="P77" s="91">
        <f t="shared" si="165"/>
        <v>-16</v>
      </c>
      <c r="Q77" s="89">
        <f t="shared" si="166"/>
        <v>2</v>
      </c>
      <c r="R77" s="91"/>
      <c r="S77" s="91"/>
      <c r="T77" s="91"/>
      <c r="U77" s="91"/>
      <c r="V77" s="91">
        <f t="shared" si="167"/>
        <v>0</v>
      </c>
      <c r="W77" s="89">
        <f t="shared" si="168"/>
        <v>0</v>
      </c>
      <c r="X77" s="91"/>
      <c r="Y77" s="91"/>
      <c r="Z77" s="91"/>
      <c r="AA77" s="91"/>
      <c r="AB77" s="91">
        <f t="shared" si="169"/>
        <v>0</v>
      </c>
      <c r="AC77" s="89">
        <f t="shared" si="170"/>
        <v>0</v>
      </c>
      <c r="AD77" s="91"/>
      <c r="AE77" s="91"/>
      <c r="AF77" s="91"/>
      <c r="AG77" s="91"/>
      <c r="AH77" s="91">
        <f t="shared" si="171"/>
        <v>0</v>
      </c>
      <c r="AI77" s="89">
        <f t="shared" si="172"/>
        <v>0</v>
      </c>
      <c r="AJ77" s="91"/>
      <c r="AK77" s="91"/>
      <c r="AL77" s="91"/>
      <c r="AM77" s="91"/>
      <c r="AN77" s="91">
        <f t="shared" si="173"/>
        <v>0</v>
      </c>
      <c r="AO77" s="89">
        <f t="shared" si="174"/>
        <v>0</v>
      </c>
      <c r="AP77" s="91"/>
      <c r="AQ77" s="91"/>
      <c r="AR77" s="91"/>
      <c r="AS77" s="91"/>
      <c r="AT77" s="91">
        <f t="shared" si="175"/>
        <v>0</v>
      </c>
      <c r="AU77" s="89">
        <f t="shared" si="176"/>
        <v>0</v>
      </c>
      <c r="AV77" s="91"/>
      <c r="AW77" s="91"/>
      <c r="AX77" s="91"/>
      <c r="AY77" s="91"/>
      <c r="AZ77" s="91">
        <f t="shared" si="177"/>
        <v>0</v>
      </c>
      <c r="BA77" s="89">
        <f t="shared" si="178"/>
        <v>0</v>
      </c>
      <c r="BB77" s="91"/>
      <c r="BC77" s="91"/>
      <c r="BD77" s="91"/>
      <c r="BE77" s="91"/>
      <c r="BF77" s="91">
        <f t="shared" si="179"/>
        <v>0</v>
      </c>
      <c r="BG77" s="89">
        <f t="shared" si="180"/>
        <v>0</v>
      </c>
      <c r="BH77" s="91"/>
      <c r="BI77" s="91"/>
      <c r="BJ77" s="91"/>
      <c r="BK77" s="91"/>
      <c r="BL77" s="91">
        <f t="shared" si="181"/>
        <v>0</v>
      </c>
      <c r="BM77" s="89">
        <f t="shared" si="182"/>
        <v>0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s="3" customFormat="1" ht="12.75" x14ac:dyDescent="0.2">
      <c r="A78" s="12" t="s">
        <v>170</v>
      </c>
      <c r="B78" s="71" t="s">
        <v>128</v>
      </c>
      <c r="C78" s="12" t="str">
        <f>VLOOKUP(A78,[1]MITGLA!$A$2:$H$2000,8,0)</f>
        <v>M  DDul</v>
      </c>
      <c r="D78" s="87">
        <f t="shared" si="142"/>
        <v>-64</v>
      </c>
      <c r="E78" s="88">
        <f t="shared" si="142"/>
        <v>22</v>
      </c>
      <c r="F78" s="88"/>
      <c r="G78" s="88"/>
      <c r="H78" s="88"/>
      <c r="I78" s="88"/>
      <c r="J78" s="88">
        <f t="shared" si="163"/>
        <v>0</v>
      </c>
      <c r="K78" s="89">
        <f t="shared" si="164"/>
        <v>0</v>
      </c>
      <c r="L78" s="88"/>
      <c r="M78" s="88"/>
      <c r="N78" s="88"/>
      <c r="O78" s="88"/>
      <c r="P78" s="88">
        <f t="shared" si="165"/>
        <v>0</v>
      </c>
      <c r="Q78" s="89">
        <f t="shared" si="166"/>
        <v>0</v>
      </c>
      <c r="R78" s="88">
        <v>-25</v>
      </c>
      <c r="S78" s="88">
        <v>1</v>
      </c>
      <c r="T78" s="88">
        <v>16</v>
      </c>
      <c r="U78" s="88">
        <v>-21</v>
      </c>
      <c r="V78" s="88">
        <f t="shared" si="167"/>
        <v>-29</v>
      </c>
      <c r="W78" s="89">
        <f t="shared" si="168"/>
        <v>4</v>
      </c>
      <c r="X78" s="88">
        <v>-8</v>
      </c>
      <c r="Y78" s="88">
        <v>-5</v>
      </c>
      <c r="Z78" s="88">
        <v>-38</v>
      </c>
      <c r="AA78" s="88">
        <v>-19</v>
      </c>
      <c r="AB78" s="88">
        <f t="shared" si="169"/>
        <v>-70</v>
      </c>
      <c r="AC78" s="89">
        <f t="shared" si="170"/>
        <v>4</v>
      </c>
      <c r="AD78" s="88">
        <v>7</v>
      </c>
      <c r="AE78" s="88">
        <v>0</v>
      </c>
      <c r="AF78" s="88">
        <v>-16</v>
      </c>
      <c r="AG78" s="88">
        <v>-28</v>
      </c>
      <c r="AH78" s="88">
        <f t="shared" si="171"/>
        <v>-37</v>
      </c>
      <c r="AI78" s="89">
        <f t="shared" si="172"/>
        <v>4</v>
      </c>
      <c r="AJ78" s="88">
        <v>-14</v>
      </c>
      <c r="AK78" s="88">
        <v>-20</v>
      </c>
      <c r="AL78" s="88"/>
      <c r="AM78" s="88"/>
      <c r="AN78" s="88">
        <f t="shared" si="173"/>
        <v>-34</v>
      </c>
      <c r="AO78" s="89">
        <f t="shared" si="174"/>
        <v>2</v>
      </c>
      <c r="AP78" s="88"/>
      <c r="AQ78" s="88"/>
      <c r="AR78" s="88"/>
      <c r="AS78" s="88"/>
      <c r="AT78" s="88">
        <f t="shared" si="175"/>
        <v>0</v>
      </c>
      <c r="AU78" s="89">
        <f t="shared" si="176"/>
        <v>0</v>
      </c>
      <c r="AV78" s="88"/>
      <c r="AW78" s="88"/>
      <c r="AX78" s="88"/>
      <c r="AY78" s="88"/>
      <c r="AZ78" s="88">
        <f t="shared" si="177"/>
        <v>0</v>
      </c>
      <c r="BA78" s="89">
        <f t="shared" si="178"/>
        <v>0</v>
      </c>
      <c r="BB78" s="88">
        <v>41</v>
      </c>
      <c r="BC78" s="88">
        <v>-21</v>
      </c>
      <c r="BD78" s="88">
        <v>-4</v>
      </c>
      <c r="BE78" s="88">
        <v>44</v>
      </c>
      <c r="BF78" s="88">
        <f t="shared" si="179"/>
        <v>60</v>
      </c>
      <c r="BG78" s="89">
        <f t="shared" si="180"/>
        <v>4</v>
      </c>
      <c r="BH78" s="88">
        <v>17</v>
      </c>
      <c r="BI78" s="88">
        <v>14</v>
      </c>
      <c r="BJ78" s="88">
        <v>0</v>
      </c>
      <c r="BK78" s="88">
        <v>15</v>
      </c>
      <c r="BL78" s="88">
        <f t="shared" si="181"/>
        <v>46</v>
      </c>
      <c r="BM78" s="89">
        <f t="shared" si="182"/>
        <v>4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1:78" s="3" customFormat="1" ht="12.75" x14ac:dyDescent="0.2">
      <c r="A79" s="74" t="s">
        <v>171</v>
      </c>
      <c r="B79" s="75" t="s">
        <v>128</v>
      </c>
      <c r="C79" s="74" t="str">
        <f>VLOOKUP(A79,[1]MITGLA!$A$2:$H$2000,8,0)</f>
        <v>M  DDul</v>
      </c>
      <c r="D79" s="90">
        <f t="shared" si="142"/>
        <v>-18</v>
      </c>
      <c r="E79" s="91">
        <f t="shared" si="142"/>
        <v>3</v>
      </c>
      <c r="F79" s="91"/>
      <c r="G79" s="91"/>
      <c r="H79" s="91"/>
      <c r="I79" s="91"/>
      <c r="J79" s="91">
        <f t="shared" si="163"/>
        <v>0</v>
      </c>
      <c r="K79" s="89">
        <f t="shared" si="164"/>
        <v>0</v>
      </c>
      <c r="L79" s="91"/>
      <c r="M79" s="91"/>
      <c r="N79" s="91"/>
      <c r="O79" s="91"/>
      <c r="P79" s="91">
        <f t="shared" si="165"/>
        <v>0</v>
      </c>
      <c r="Q79" s="89">
        <f t="shared" si="166"/>
        <v>0</v>
      </c>
      <c r="R79" s="91">
        <v>10</v>
      </c>
      <c r="S79" s="91">
        <v>0</v>
      </c>
      <c r="T79" s="91">
        <v>-28</v>
      </c>
      <c r="U79" s="91"/>
      <c r="V79" s="91">
        <f t="shared" si="167"/>
        <v>-18</v>
      </c>
      <c r="W79" s="89">
        <f t="shared" si="168"/>
        <v>3</v>
      </c>
      <c r="X79" s="91"/>
      <c r="Y79" s="91"/>
      <c r="Z79" s="91"/>
      <c r="AA79" s="91"/>
      <c r="AB79" s="91">
        <f t="shared" si="169"/>
        <v>0</v>
      </c>
      <c r="AC79" s="89">
        <f t="shared" si="170"/>
        <v>0</v>
      </c>
      <c r="AD79" s="91"/>
      <c r="AE79" s="91"/>
      <c r="AF79" s="91"/>
      <c r="AG79" s="91"/>
      <c r="AH79" s="91">
        <f t="shared" si="171"/>
        <v>0</v>
      </c>
      <c r="AI79" s="89">
        <f t="shared" si="172"/>
        <v>0</v>
      </c>
      <c r="AJ79" s="91"/>
      <c r="AK79" s="91"/>
      <c r="AL79" s="91"/>
      <c r="AM79" s="91"/>
      <c r="AN79" s="91">
        <f t="shared" si="173"/>
        <v>0</v>
      </c>
      <c r="AO79" s="89">
        <f t="shared" si="174"/>
        <v>0</v>
      </c>
      <c r="AP79" s="91"/>
      <c r="AQ79" s="91"/>
      <c r="AR79" s="91"/>
      <c r="AS79" s="91"/>
      <c r="AT79" s="91">
        <f t="shared" si="175"/>
        <v>0</v>
      </c>
      <c r="AU79" s="89">
        <f t="shared" si="176"/>
        <v>0</v>
      </c>
      <c r="AV79" s="91"/>
      <c r="AW79" s="91"/>
      <c r="AX79" s="91"/>
      <c r="AY79" s="91"/>
      <c r="AZ79" s="91">
        <f t="shared" si="177"/>
        <v>0</v>
      </c>
      <c r="BA79" s="89">
        <f t="shared" si="178"/>
        <v>0</v>
      </c>
      <c r="BB79" s="91"/>
      <c r="BC79" s="91"/>
      <c r="BD79" s="91"/>
      <c r="BE79" s="91"/>
      <c r="BF79" s="91">
        <f t="shared" si="179"/>
        <v>0</v>
      </c>
      <c r="BG79" s="89">
        <f t="shared" si="180"/>
        <v>0</v>
      </c>
      <c r="BH79" s="91"/>
      <c r="BI79" s="91"/>
      <c r="BJ79" s="91"/>
      <c r="BK79" s="91"/>
      <c r="BL79" s="91">
        <f t="shared" si="181"/>
        <v>0</v>
      </c>
      <c r="BM79" s="89">
        <f t="shared" si="182"/>
        <v>0</v>
      </c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1:78" s="3" customFormat="1" ht="12.75" x14ac:dyDescent="0.2">
      <c r="A80" s="12" t="s">
        <v>131</v>
      </c>
      <c r="B80" s="71" t="s">
        <v>128</v>
      </c>
      <c r="C80" s="12" t="str">
        <f>VLOOKUP(A80,[1]MITGLA!$A$2:$H$2000,8,0)</f>
        <v>M  DDul</v>
      </c>
      <c r="D80" s="87">
        <f t="shared" si="142"/>
        <v>-188</v>
      </c>
      <c r="E80" s="88">
        <f t="shared" si="142"/>
        <v>28</v>
      </c>
      <c r="F80" s="88">
        <v>11</v>
      </c>
      <c r="G80" s="88">
        <v>-15</v>
      </c>
      <c r="H80" s="88">
        <v>-8</v>
      </c>
      <c r="I80" s="88">
        <v>-31</v>
      </c>
      <c r="J80" s="88">
        <f t="shared" si="163"/>
        <v>-43</v>
      </c>
      <c r="K80" s="89">
        <f t="shared" si="164"/>
        <v>4</v>
      </c>
      <c r="L80" s="88">
        <v>-24</v>
      </c>
      <c r="M80" s="88">
        <v>17</v>
      </c>
      <c r="N80" s="88">
        <v>3</v>
      </c>
      <c r="O80" s="88">
        <v>-21</v>
      </c>
      <c r="P80" s="88">
        <f t="shared" si="165"/>
        <v>-25</v>
      </c>
      <c r="Q80" s="89">
        <f t="shared" si="166"/>
        <v>4</v>
      </c>
      <c r="R80" s="88">
        <v>-3</v>
      </c>
      <c r="S80" s="88">
        <v>-7</v>
      </c>
      <c r="T80" s="88">
        <v>22</v>
      </c>
      <c r="U80" s="88">
        <v>-34</v>
      </c>
      <c r="V80" s="88">
        <f t="shared" si="167"/>
        <v>-22</v>
      </c>
      <c r="W80" s="89">
        <f t="shared" si="168"/>
        <v>4</v>
      </c>
      <c r="X80" s="88"/>
      <c r="Y80" s="88"/>
      <c r="Z80" s="88">
        <v>1</v>
      </c>
      <c r="AA80" s="88">
        <v>1</v>
      </c>
      <c r="AB80" s="88">
        <f t="shared" si="169"/>
        <v>2</v>
      </c>
      <c r="AC80" s="89">
        <f t="shared" si="170"/>
        <v>2</v>
      </c>
      <c r="AD80" s="88">
        <v>10</v>
      </c>
      <c r="AE80" s="88">
        <v>17</v>
      </c>
      <c r="AF80" s="88">
        <v>-9</v>
      </c>
      <c r="AG80" s="88">
        <v>57</v>
      </c>
      <c r="AH80" s="88">
        <f t="shared" si="171"/>
        <v>75</v>
      </c>
      <c r="AI80" s="89">
        <f t="shared" si="172"/>
        <v>4</v>
      </c>
      <c r="AJ80" s="88">
        <v>-25</v>
      </c>
      <c r="AK80" s="88">
        <v>26</v>
      </c>
      <c r="AL80" s="88">
        <v>-52</v>
      </c>
      <c r="AM80" s="88">
        <v>-22</v>
      </c>
      <c r="AN80" s="88">
        <f t="shared" si="173"/>
        <v>-73</v>
      </c>
      <c r="AO80" s="89">
        <f t="shared" si="174"/>
        <v>4</v>
      </c>
      <c r="AP80" s="88"/>
      <c r="AQ80" s="88"/>
      <c r="AR80" s="88"/>
      <c r="AS80" s="88"/>
      <c r="AT80" s="88">
        <f t="shared" si="175"/>
        <v>0</v>
      </c>
      <c r="AU80" s="89">
        <f t="shared" si="176"/>
        <v>0</v>
      </c>
      <c r="AV80" s="88"/>
      <c r="AW80" s="88"/>
      <c r="AX80" s="88"/>
      <c r="AY80" s="88"/>
      <c r="AZ80" s="88">
        <f t="shared" si="177"/>
        <v>0</v>
      </c>
      <c r="BA80" s="89">
        <f t="shared" si="178"/>
        <v>0</v>
      </c>
      <c r="BB80" s="88">
        <v>-1</v>
      </c>
      <c r="BC80" s="88">
        <v>-26</v>
      </c>
      <c r="BD80" s="88">
        <v>3</v>
      </c>
      <c r="BE80" s="88">
        <v>7</v>
      </c>
      <c r="BF80" s="88">
        <f t="shared" si="179"/>
        <v>-17</v>
      </c>
      <c r="BG80" s="89">
        <f t="shared" si="180"/>
        <v>4</v>
      </c>
      <c r="BH80" s="88">
        <v>-60</v>
      </c>
      <c r="BI80" s="88">
        <v>-25</v>
      </c>
      <c r="BJ80" s="88"/>
      <c r="BK80" s="88"/>
      <c r="BL80" s="88">
        <f t="shared" si="181"/>
        <v>-85</v>
      </c>
      <c r="BM80" s="89">
        <f t="shared" si="182"/>
        <v>2</v>
      </c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1:78" s="3" customFormat="1" ht="12.75" x14ac:dyDescent="0.2">
      <c r="A81" s="74" t="s">
        <v>213</v>
      </c>
      <c r="B81" s="75" t="s">
        <v>128</v>
      </c>
      <c r="C81" s="74" t="str">
        <f>VLOOKUP(A81,[1]MITGLA!$A$2:$H$2000,8,0)</f>
        <v>M  DDul</v>
      </c>
      <c r="D81" s="90">
        <f t="shared" si="142"/>
        <v>29</v>
      </c>
      <c r="E81" s="91">
        <f t="shared" si="142"/>
        <v>8</v>
      </c>
      <c r="F81" s="91"/>
      <c r="G81" s="91"/>
      <c r="H81" s="91"/>
      <c r="I81" s="91"/>
      <c r="J81" s="91">
        <f t="shared" si="163"/>
        <v>0</v>
      </c>
      <c r="K81" s="89">
        <f t="shared" si="164"/>
        <v>0</v>
      </c>
      <c r="L81" s="91"/>
      <c r="M81" s="91"/>
      <c r="N81" s="91"/>
      <c r="O81" s="91"/>
      <c r="P81" s="91">
        <f t="shared" si="165"/>
        <v>0</v>
      </c>
      <c r="Q81" s="89">
        <f t="shared" si="166"/>
        <v>0</v>
      </c>
      <c r="R81" s="91"/>
      <c r="S81" s="91"/>
      <c r="T81" s="91"/>
      <c r="U81" s="91"/>
      <c r="V81" s="91">
        <f t="shared" si="167"/>
        <v>0</v>
      </c>
      <c r="W81" s="89">
        <f t="shared" si="168"/>
        <v>0</v>
      </c>
      <c r="X81" s="91"/>
      <c r="Y81" s="91"/>
      <c r="Z81" s="91"/>
      <c r="AA81" s="91"/>
      <c r="AB81" s="91">
        <f t="shared" si="169"/>
        <v>0</v>
      </c>
      <c r="AC81" s="89">
        <f t="shared" si="170"/>
        <v>0</v>
      </c>
      <c r="AD81" s="91"/>
      <c r="AE81" s="91"/>
      <c r="AF81" s="91"/>
      <c r="AG81" s="91"/>
      <c r="AH81" s="91">
        <f t="shared" si="171"/>
        <v>0</v>
      </c>
      <c r="AI81" s="89">
        <f t="shared" si="172"/>
        <v>0</v>
      </c>
      <c r="AJ81" s="91"/>
      <c r="AK81" s="91"/>
      <c r="AL81" s="91"/>
      <c r="AM81" s="91"/>
      <c r="AN81" s="91">
        <f t="shared" si="173"/>
        <v>0</v>
      </c>
      <c r="AO81" s="89">
        <f t="shared" si="174"/>
        <v>0</v>
      </c>
      <c r="AP81" s="91"/>
      <c r="AQ81" s="91"/>
      <c r="AR81" s="91"/>
      <c r="AS81" s="91"/>
      <c r="AT81" s="91">
        <f t="shared" si="175"/>
        <v>0</v>
      </c>
      <c r="AU81" s="89">
        <f t="shared" si="176"/>
        <v>0</v>
      </c>
      <c r="AV81" s="91"/>
      <c r="AW81" s="91"/>
      <c r="AX81" s="91"/>
      <c r="AY81" s="91"/>
      <c r="AZ81" s="91">
        <f t="shared" si="177"/>
        <v>0</v>
      </c>
      <c r="BA81" s="89">
        <f t="shared" si="178"/>
        <v>0</v>
      </c>
      <c r="BB81" s="91">
        <v>31</v>
      </c>
      <c r="BC81" s="91">
        <v>-4</v>
      </c>
      <c r="BD81" s="91">
        <v>-2</v>
      </c>
      <c r="BE81" s="91">
        <v>37</v>
      </c>
      <c r="BF81" s="91">
        <f t="shared" si="179"/>
        <v>62</v>
      </c>
      <c r="BG81" s="89">
        <f t="shared" si="180"/>
        <v>4</v>
      </c>
      <c r="BH81" s="91">
        <v>-9</v>
      </c>
      <c r="BI81" s="91">
        <v>16</v>
      </c>
      <c r="BJ81" s="91">
        <v>-48</v>
      </c>
      <c r="BK81" s="91">
        <v>8</v>
      </c>
      <c r="BL81" s="91">
        <f t="shared" si="181"/>
        <v>-33</v>
      </c>
      <c r="BM81" s="89">
        <f t="shared" si="182"/>
        <v>4</v>
      </c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1:78" s="3" customFormat="1" ht="12.75" x14ac:dyDescent="0.2">
      <c r="A82" s="12" t="s">
        <v>132</v>
      </c>
      <c r="B82" s="71" t="s">
        <v>128</v>
      </c>
      <c r="C82" s="12" t="str">
        <f>VLOOKUP(A82,[1]MITGLA!$A$2:$H$2000,8,0)</f>
        <v>M  DDul</v>
      </c>
      <c r="D82" s="87">
        <f t="shared" si="142"/>
        <v>22</v>
      </c>
      <c r="E82" s="88">
        <f t="shared" si="142"/>
        <v>24</v>
      </c>
      <c r="F82" s="88">
        <v>37</v>
      </c>
      <c r="G82" s="88">
        <v>-30</v>
      </c>
      <c r="H82" s="88">
        <v>-17</v>
      </c>
      <c r="I82" s="88">
        <v>-29</v>
      </c>
      <c r="J82" s="88">
        <f t="shared" si="163"/>
        <v>-39</v>
      </c>
      <c r="K82" s="89">
        <f t="shared" si="164"/>
        <v>4</v>
      </c>
      <c r="L82" s="88"/>
      <c r="M82" s="88"/>
      <c r="N82" s="88">
        <v>6</v>
      </c>
      <c r="O82" s="88">
        <v>16</v>
      </c>
      <c r="P82" s="88">
        <f t="shared" si="165"/>
        <v>22</v>
      </c>
      <c r="Q82" s="89">
        <f t="shared" si="166"/>
        <v>2</v>
      </c>
      <c r="R82" s="88"/>
      <c r="S82" s="88"/>
      <c r="T82" s="88"/>
      <c r="U82" s="88">
        <v>39</v>
      </c>
      <c r="V82" s="88">
        <f t="shared" si="167"/>
        <v>39</v>
      </c>
      <c r="W82" s="89">
        <f t="shared" si="168"/>
        <v>1</v>
      </c>
      <c r="X82" s="88">
        <v>-28</v>
      </c>
      <c r="Y82" s="88">
        <v>-20</v>
      </c>
      <c r="Z82" s="88"/>
      <c r="AA82" s="88"/>
      <c r="AB82" s="88">
        <f t="shared" si="169"/>
        <v>-48</v>
      </c>
      <c r="AC82" s="89">
        <f t="shared" si="170"/>
        <v>2</v>
      </c>
      <c r="AD82" s="88">
        <v>8</v>
      </c>
      <c r="AE82" s="88">
        <v>29</v>
      </c>
      <c r="AF82" s="88"/>
      <c r="AG82" s="88"/>
      <c r="AH82" s="88">
        <f t="shared" si="171"/>
        <v>37</v>
      </c>
      <c r="AI82" s="89">
        <f t="shared" si="172"/>
        <v>2</v>
      </c>
      <c r="AJ82" s="88">
        <v>31</v>
      </c>
      <c r="AK82" s="88">
        <v>-4</v>
      </c>
      <c r="AL82" s="88">
        <v>-3</v>
      </c>
      <c r="AM82" s="88">
        <v>17</v>
      </c>
      <c r="AN82" s="88">
        <f t="shared" si="173"/>
        <v>41</v>
      </c>
      <c r="AO82" s="89">
        <f t="shared" si="174"/>
        <v>4</v>
      </c>
      <c r="AP82" s="88">
        <v>19</v>
      </c>
      <c r="AQ82" s="88">
        <v>-14</v>
      </c>
      <c r="AR82" s="88">
        <v>43</v>
      </c>
      <c r="AS82" s="88">
        <v>-27</v>
      </c>
      <c r="AT82" s="88">
        <f t="shared" si="175"/>
        <v>21</v>
      </c>
      <c r="AU82" s="89">
        <f t="shared" si="176"/>
        <v>4</v>
      </c>
      <c r="AV82" s="88"/>
      <c r="AW82" s="88"/>
      <c r="AX82" s="88"/>
      <c r="AY82" s="88">
        <v>-5</v>
      </c>
      <c r="AZ82" s="88">
        <f t="shared" si="177"/>
        <v>-5</v>
      </c>
      <c r="BA82" s="89">
        <f t="shared" si="178"/>
        <v>1</v>
      </c>
      <c r="BB82" s="88">
        <v>-12</v>
      </c>
      <c r="BC82" s="88">
        <v>8</v>
      </c>
      <c r="BD82" s="88"/>
      <c r="BE82" s="88"/>
      <c r="BF82" s="88">
        <f t="shared" si="179"/>
        <v>-4</v>
      </c>
      <c r="BG82" s="89">
        <f t="shared" si="180"/>
        <v>2</v>
      </c>
      <c r="BH82" s="88"/>
      <c r="BI82" s="88"/>
      <c r="BJ82" s="88">
        <v>-20</v>
      </c>
      <c r="BK82" s="88">
        <v>-22</v>
      </c>
      <c r="BL82" s="88">
        <f t="shared" si="181"/>
        <v>-42</v>
      </c>
      <c r="BM82" s="89">
        <f t="shared" si="182"/>
        <v>2</v>
      </c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1:78" s="3" customFormat="1" ht="12.75" x14ac:dyDescent="0.2">
      <c r="A83" s="74" t="s">
        <v>133</v>
      </c>
      <c r="B83" s="75" t="s">
        <v>128</v>
      </c>
      <c r="C83" s="74" t="str">
        <f>VLOOKUP(A83,[1]MITGLA!$A$2:$H$2000,8,0)</f>
        <v>M  DDul</v>
      </c>
      <c r="D83" s="90">
        <f t="shared" si="142"/>
        <v>20</v>
      </c>
      <c r="E83" s="91">
        <f t="shared" si="142"/>
        <v>24</v>
      </c>
      <c r="F83" s="91">
        <v>-12</v>
      </c>
      <c r="G83" s="91">
        <v>-36</v>
      </c>
      <c r="H83" s="91"/>
      <c r="I83" s="91"/>
      <c r="J83" s="91">
        <f t="shared" si="163"/>
        <v>-48</v>
      </c>
      <c r="K83" s="89">
        <f t="shared" si="164"/>
        <v>2</v>
      </c>
      <c r="L83" s="91">
        <v>22</v>
      </c>
      <c r="M83" s="91">
        <v>8</v>
      </c>
      <c r="N83" s="91"/>
      <c r="O83" s="91"/>
      <c r="P83" s="91">
        <f t="shared" si="165"/>
        <v>30</v>
      </c>
      <c r="Q83" s="89">
        <f t="shared" si="166"/>
        <v>2</v>
      </c>
      <c r="R83" s="91">
        <v>-24</v>
      </c>
      <c r="S83" s="91">
        <v>-1</v>
      </c>
      <c r="T83" s="91"/>
      <c r="U83" s="91"/>
      <c r="V83" s="91">
        <f t="shared" si="167"/>
        <v>-25</v>
      </c>
      <c r="W83" s="89">
        <f t="shared" si="168"/>
        <v>2</v>
      </c>
      <c r="X83" s="91">
        <v>-5</v>
      </c>
      <c r="Y83" s="91">
        <v>28</v>
      </c>
      <c r="Z83" s="91">
        <v>44</v>
      </c>
      <c r="AA83" s="91">
        <v>-22</v>
      </c>
      <c r="AB83" s="91">
        <f t="shared" si="169"/>
        <v>45</v>
      </c>
      <c r="AC83" s="89">
        <f t="shared" si="170"/>
        <v>4</v>
      </c>
      <c r="AD83" s="91"/>
      <c r="AE83" s="91"/>
      <c r="AF83" s="91">
        <v>46</v>
      </c>
      <c r="AG83" s="91">
        <v>-21</v>
      </c>
      <c r="AH83" s="91">
        <f t="shared" si="171"/>
        <v>25</v>
      </c>
      <c r="AI83" s="89">
        <f t="shared" si="172"/>
        <v>2</v>
      </c>
      <c r="AJ83" s="91">
        <v>-27</v>
      </c>
      <c r="AK83" s="91">
        <v>-21</v>
      </c>
      <c r="AL83" s="91">
        <v>0</v>
      </c>
      <c r="AM83" s="91">
        <v>-2</v>
      </c>
      <c r="AN83" s="91">
        <f t="shared" si="173"/>
        <v>-50</v>
      </c>
      <c r="AO83" s="89">
        <f t="shared" si="174"/>
        <v>4</v>
      </c>
      <c r="AP83" s="91">
        <v>-11</v>
      </c>
      <c r="AQ83" s="91">
        <v>43</v>
      </c>
      <c r="AR83" s="91">
        <v>5</v>
      </c>
      <c r="AS83" s="91">
        <v>29</v>
      </c>
      <c r="AT83" s="91">
        <f t="shared" si="175"/>
        <v>66</v>
      </c>
      <c r="AU83" s="89">
        <f t="shared" si="176"/>
        <v>4</v>
      </c>
      <c r="AV83" s="91">
        <v>8</v>
      </c>
      <c r="AW83" s="91">
        <v>7</v>
      </c>
      <c r="AX83" s="91">
        <v>0</v>
      </c>
      <c r="AY83" s="91">
        <v>-38</v>
      </c>
      <c r="AZ83" s="91">
        <f t="shared" si="177"/>
        <v>-23</v>
      </c>
      <c r="BA83" s="89">
        <f t="shared" si="178"/>
        <v>4</v>
      </c>
      <c r="BB83" s="91"/>
      <c r="BC83" s="91"/>
      <c r="BD83" s="91"/>
      <c r="BE83" s="91"/>
      <c r="BF83" s="91">
        <f t="shared" si="179"/>
        <v>0</v>
      </c>
      <c r="BG83" s="89">
        <f t="shared" si="180"/>
        <v>0</v>
      </c>
      <c r="BH83" s="91"/>
      <c r="BI83" s="91"/>
      <c r="BJ83" s="91"/>
      <c r="BK83" s="91"/>
      <c r="BL83" s="91">
        <f t="shared" si="181"/>
        <v>0</v>
      </c>
      <c r="BM83" s="89">
        <f t="shared" si="182"/>
        <v>0</v>
      </c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1:78" s="3" customFormat="1" ht="12.75" x14ac:dyDescent="0.2">
      <c r="A84" s="67" t="s">
        <v>34</v>
      </c>
      <c r="B84" s="68" t="str">
        <f>CONCATENATE(A84,".1")</f>
        <v>MH FUKS / MZ DR.1</v>
      </c>
      <c r="C84" s="69">
        <v>16</v>
      </c>
      <c r="D84" s="83">
        <f t="shared" si="142"/>
        <v>-12</v>
      </c>
      <c r="E84" s="83">
        <f t="shared" si="142"/>
        <v>160</v>
      </c>
      <c r="F84" s="92"/>
      <c r="G84" s="92"/>
      <c r="H84" s="92"/>
      <c r="I84" s="92"/>
      <c r="J84" s="83">
        <f>SUMIF($B:$B,CONCATENATE($A84,".2"),J:J)</f>
        <v>-124</v>
      </c>
      <c r="K84" s="93">
        <f>SUMIF($B:$B,CONCATENATE($A84,".2"),K:K)</f>
        <v>16</v>
      </c>
      <c r="L84" s="92"/>
      <c r="M84" s="92"/>
      <c r="N84" s="92"/>
      <c r="O84" s="92"/>
      <c r="P84" s="83">
        <f>SUMIF($B:$B,CONCATENATE($A84,".2"),P:P)</f>
        <v>-15</v>
      </c>
      <c r="Q84" s="93">
        <f>SUMIF($B:$B,CONCATENATE($A84,".2"),Q:Q)</f>
        <v>16</v>
      </c>
      <c r="R84" s="92"/>
      <c r="S84" s="92"/>
      <c r="T84" s="92"/>
      <c r="U84" s="92"/>
      <c r="V84" s="83">
        <f>SUMIF($B:$B,CONCATENATE($A84,".2"),V:V)</f>
        <v>-1</v>
      </c>
      <c r="W84" s="93">
        <f>SUMIF($B:$B,CONCATENATE($A84,".2"),W:W)</f>
        <v>16</v>
      </c>
      <c r="X84" s="92"/>
      <c r="Y84" s="92"/>
      <c r="Z84" s="92"/>
      <c r="AA84" s="92"/>
      <c r="AB84" s="83">
        <f>SUMIF($B:$B,CONCATENATE($A84,".2"),AB:AB)</f>
        <v>-5</v>
      </c>
      <c r="AC84" s="93">
        <f>SUMIF($B:$B,CONCATENATE($A84,".2"),AC:AC)</f>
        <v>16</v>
      </c>
      <c r="AD84" s="92"/>
      <c r="AE84" s="92"/>
      <c r="AF84" s="92"/>
      <c r="AG84" s="92"/>
      <c r="AH84" s="83">
        <f>SUMIF($B:$B,CONCATENATE($A84,".2"),AH:AH)</f>
        <v>-137</v>
      </c>
      <c r="AI84" s="93">
        <f>SUMIF($B:$B,CONCATENATE($A84,".2"),AI:AI)</f>
        <v>16</v>
      </c>
      <c r="AJ84" s="92"/>
      <c r="AK84" s="92"/>
      <c r="AL84" s="92"/>
      <c r="AM84" s="92"/>
      <c r="AN84" s="83">
        <f>SUMIF($B:$B,CONCATENATE($A84,".2"),AN:AN)</f>
        <v>126</v>
      </c>
      <c r="AO84" s="93">
        <f>SUMIF($B:$B,CONCATENATE($A84,".2"),AO:AO)</f>
        <v>16</v>
      </c>
      <c r="AP84" s="92"/>
      <c r="AQ84" s="92"/>
      <c r="AR84" s="92"/>
      <c r="AS84" s="92"/>
      <c r="AT84" s="83">
        <f>SUMIF($B:$B,CONCATENATE($A84,".2"),AT:AT)</f>
        <v>29</v>
      </c>
      <c r="AU84" s="93">
        <f>SUMIF($B:$B,CONCATENATE($A84,".2"),AU:AU)</f>
        <v>16</v>
      </c>
      <c r="AV84" s="92"/>
      <c r="AW84" s="92"/>
      <c r="AX84" s="92"/>
      <c r="AY84" s="92"/>
      <c r="AZ84" s="83">
        <f>SUMIF($B:$B,CONCATENATE($A84,".2"),AZ:AZ)</f>
        <v>30</v>
      </c>
      <c r="BA84" s="93">
        <f>SUMIF($B:$B,CONCATENATE($A84,".2"),BA:BA)</f>
        <v>16</v>
      </c>
      <c r="BB84" s="92"/>
      <c r="BC84" s="92"/>
      <c r="BD84" s="92"/>
      <c r="BE84" s="92"/>
      <c r="BF84" s="83">
        <f>SUMIF($B:$B,CONCATENATE($A84,".2"),BF:BF)</f>
        <v>14</v>
      </c>
      <c r="BG84" s="93">
        <f>SUMIF($B:$B,CONCATENATE($A84,".2"),BG:BG)</f>
        <v>16</v>
      </c>
      <c r="BH84" s="92"/>
      <c r="BI84" s="92"/>
      <c r="BJ84" s="92"/>
      <c r="BK84" s="92"/>
      <c r="BL84" s="83">
        <f>SUMIF($B:$B,CONCATENATE($A84,".2"),BL:BL)</f>
        <v>71</v>
      </c>
      <c r="BM84" s="93">
        <f>SUMIF($B:$B,CONCATENATE($A84,".2"),BM:BM)</f>
        <v>16</v>
      </c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1:78" s="3" customFormat="1" ht="12.75" x14ac:dyDescent="0.2">
      <c r="A85" s="12" t="s">
        <v>172</v>
      </c>
      <c r="B85" s="71" t="s">
        <v>134</v>
      </c>
      <c r="C85" s="12" t="str">
        <f>VLOOKUP(A85,[1]MITGLA!$A$2:$H$2000,8,0)</f>
        <v>MH FUKS</v>
      </c>
      <c r="D85" s="87">
        <f t="shared" si="142"/>
        <v>-23</v>
      </c>
      <c r="E85" s="88">
        <f t="shared" si="142"/>
        <v>4</v>
      </c>
      <c r="F85" s="88"/>
      <c r="G85" s="88"/>
      <c r="H85" s="88"/>
      <c r="I85" s="88"/>
      <c r="J85" s="88">
        <f t="shared" ref="J85:J91" si="183">+I85+H85+G85+F85</f>
        <v>0</v>
      </c>
      <c r="K85" s="89">
        <f t="shared" ref="K85:K91" si="184">COUNT(F85:I85)</f>
        <v>0</v>
      </c>
      <c r="L85" s="88"/>
      <c r="M85" s="88"/>
      <c r="N85" s="88"/>
      <c r="O85" s="88"/>
      <c r="P85" s="88">
        <f t="shared" ref="P85:P91" si="185">+O85+N85+M85+L85</f>
        <v>0</v>
      </c>
      <c r="Q85" s="89">
        <f t="shared" ref="Q85:Q91" si="186">COUNT(L85:O85)</f>
        <v>0</v>
      </c>
      <c r="R85" s="88">
        <v>-69</v>
      </c>
      <c r="S85" s="88">
        <v>13</v>
      </c>
      <c r="T85" s="88"/>
      <c r="U85" s="88"/>
      <c r="V85" s="88">
        <f t="shared" ref="V85:V91" si="187">+U85+T85+S85+R85</f>
        <v>-56</v>
      </c>
      <c r="W85" s="89">
        <f t="shared" ref="W85:W91" si="188">COUNT(R85:U85)</f>
        <v>2</v>
      </c>
      <c r="X85" s="88"/>
      <c r="Y85" s="88"/>
      <c r="Z85" s="88">
        <v>40</v>
      </c>
      <c r="AA85" s="88">
        <v>-7</v>
      </c>
      <c r="AB85" s="88">
        <f t="shared" ref="AB85:AB91" si="189">+AA85+Z85+Y85+X85</f>
        <v>33</v>
      </c>
      <c r="AC85" s="89">
        <f t="shared" ref="AC85:AC91" si="190">COUNT(X85:AA85)</f>
        <v>2</v>
      </c>
      <c r="AD85" s="88"/>
      <c r="AE85" s="88"/>
      <c r="AF85" s="88"/>
      <c r="AG85" s="88"/>
      <c r="AH85" s="88">
        <f t="shared" ref="AH85:AH91" si="191">+AG85+AF85+AE85+AD85</f>
        <v>0</v>
      </c>
      <c r="AI85" s="89">
        <f t="shared" ref="AI85:AI91" si="192">COUNT(AD85:AG85)</f>
        <v>0</v>
      </c>
      <c r="AJ85" s="88"/>
      <c r="AK85" s="88"/>
      <c r="AL85" s="88"/>
      <c r="AM85" s="88"/>
      <c r="AN85" s="88">
        <f t="shared" ref="AN85:AN91" si="193">+AM85+AL85+AK85+AJ85</f>
        <v>0</v>
      </c>
      <c r="AO85" s="89">
        <f t="shared" ref="AO85:AO91" si="194">COUNT(AJ85:AM85)</f>
        <v>0</v>
      </c>
      <c r="AP85" s="88"/>
      <c r="AQ85" s="88"/>
      <c r="AR85" s="88"/>
      <c r="AS85" s="88"/>
      <c r="AT85" s="88">
        <f t="shared" ref="AT85:AT91" si="195">+AS85+AR85+AQ85+AP85</f>
        <v>0</v>
      </c>
      <c r="AU85" s="89">
        <f t="shared" ref="AU85:AU91" si="196">COUNT(AP85:AS85)</f>
        <v>0</v>
      </c>
      <c r="AV85" s="88"/>
      <c r="AW85" s="88"/>
      <c r="AX85" s="88"/>
      <c r="AY85" s="88"/>
      <c r="AZ85" s="88">
        <f t="shared" ref="AZ85:AZ91" si="197">+AY85+AX85+AW85+AV85</f>
        <v>0</v>
      </c>
      <c r="BA85" s="89">
        <f t="shared" ref="BA85:BA91" si="198">COUNT(AV85:AY85)</f>
        <v>0</v>
      </c>
      <c r="BB85" s="88"/>
      <c r="BC85" s="88"/>
      <c r="BD85" s="88"/>
      <c r="BE85" s="88"/>
      <c r="BF85" s="88">
        <f t="shared" ref="BF85:BF91" si="199">+BE85+BD85+BC85+BB85</f>
        <v>0</v>
      </c>
      <c r="BG85" s="89">
        <f t="shared" ref="BG85:BG91" si="200">COUNT(BB85:BE85)</f>
        <v>0</v>
      </c>
      <c r="BH85" s="88"/>
      <c r="BI85" s="88"/>
      <c r="BJ85" s="88"/>
      <c r="BK85" s="88"/>
      <c r="BL85" s="88">
        <f t="shared" ref="BL85:BL91" si="201">+BK85+BJ85+BI85+BH85</f>
        <v>0</v>
      </c>
      <c r="BM85" s="89">
        <f t="shared" ref="BM85:BM91" si="202">COUNT(BH85:BK85)</f>
        <v>0</v>
      </c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1:78" s="3" customFormat="1" ht="12.75" x14ac:dyDescent="0.2">
      <c r="A86" s="74" t="s">
        <v>198</v>
      </c>
      <c r="B86" s="75" t="s">
        <v>134</v>
      </c>
      <c r="C86" s="74" t="str">
        <f>VLOOKUP(A86,[1]MITGLA!$A$2:$H$2000,8,0)</f>
        <v>MZ DR</v>
      </c>
      <c r="D86" s="90">
        <f t="shared" si="142"/>
        <v>82</v>
      </c>
      <c r="E86" s="91">
        <f t="shared" si="142"/>
        <v>22</v>
      </c>
      <c r="F86" s="91"/>
      <c r="G86" s="91"/>
      <c r="H86" s="91"/>
      <c r="I86" s="91"/>
      <c r="J86" s="91">
        <f t="shared" si="183"/>
        <v>0</v>
      </c>
      <c r="K86" s="89">
        <f t="shared" si="184"/>
        <v>0</v>
      </c>
      <c r="L86" s="91"/>
      <c r="M86" s="91"/>
      <c r="N86" s="91"/>
      <c r="O86" s="91"/>
      <c r="P86" s="91">
        <f t="shared" si="185"/>
        <v>0</v>
      </c>
      <c r="Q86" s="89">
        <f t="shared" si="186"/>
        <v>0</v>
      </c>
      <c r="R86" s="91"/>
      <c r="S86" s="91"/>
      <c r="T86" s="91"/>
      <c r="U86" s="91"/>
      <c r="V86" s="91">
        <f t="shared" si="187"/>
        <v>0</v>
      </c>
      <c r="W86" s="89">
        <f t="shared" si="188"/>
        <v>0</v>
      </c>
      <c r="X86" s="91"/>
      <c r="Y86" s="91"/>
      <c r="Z86" s="91"/>
      <c r="AA86" s="91"/>
      <c r="AB86" s="91">
        <f t="shared" si="189"/>
        <v>0</v>
      </c>
      <c r="AC86" s="89">
        <f t="shared" si="190"/>
        <v>0</v>
      </c>
      <c r="AD86" s="91">
        <v>-6</v>
      </c>
      <c r="AE86" s="91">
        <v>-25</v>
      </c>
      <c r="AF86" s="91">
        <v>-4</v>
      </c>
      <c r="AG86" s="91">
        <v>35</v>
      </c>
      <c r="AH86" s="91">
        <f t="shared" si="191"/>
        <v>0</v>
      </c>
      <c r="AI86" s="89">
        <f t="shared" si="192"/>
        <v>4</v>
      </c>
      <c r="AJ86" s="91">
        <v>-5</v>
      </c>
      <c r="AK86" s="91">
        <v>-34</v>
      </c>
      <c r="AL86" s="91">
        <v>2</v>
      </c>
      <c r="AM86" s="91">
        <v>28</v>
      </c>
      <c r="AN86" s="91">
        <f t="shared" si="193"/>
        <v>-9</v>
      </c>
      <c r="AO86" s="89">
        <f t="shared" si="194"/>
        <v>4</v>
      </c>
      <c r="AP86" s="91">
        <v>7</v>
      </c>
      <c r="AQ86" s="91">
        <v>8</v>
      </c>
      <c r="AR86" s="91">
        <v>54</v>
      </c>
      <c r="AS86" s="91">
        <v>-5</v>
      </c>
      <c r="AT86" s="91">
        <f t="shared" si="195"/>
        <v>64</v>
      </c>
      <c r="AU86" s="89">
        <f t="shared" si="196"/>
        <v>4</v>
      </c>
      <c r="AV86" s="91">
        <v>50</v>
      </c>
      <c r="AW86" s="91">
        <v>-36</v>
      </c>
      <c r="AX86" s="91"/>
      <c r="AY86" s="91"/>
      <c r="AZ86" s="91">
        <f t="shared" si="197"/>
        <v>14</v>
      </c>
      <c r="BA86" s="89">
        <f t="shared" si="198"/>
        <v>2</v>
      </c>
      <c r="BB86" s="91">
        <v>-6</v>
      </c>
      <c r="BC86" s="91">
        <v>24</v>
      </c>
      <c r="BD86" s="91">
        <v>9</v>
      </c>
      <c r="BE86" s="91">
        <v>-17</v>
      </c>
      <c r="BF86" s="91">
        <f t="shared" si="199"/>
        <v>10</v>
      </c>
      <c r="BG86" s="89">
        <f t="shared" si="200"/>
        <v>4</v>
      </c>
      <c r="BH86" s="91">
        <v>12</v>
      </c>
      <c r="BI86" s="91">
        <v>-16</v>
      </c>
      <c r="BJ86" s="91">
        <v>2</v>
      </c>
      <c r="BK86" s="91">
        <v>5</v>
      </c>
      <c r="BL86" s="91">
        <f t="shared" si="201"/>
        <v>3</v>
      </c>
      <c r="BM86" s="89">
        <f t="shared" si="202"/>
        <v>4</v>
      </c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1:78" s="3" customFormat="1" ht="12.75" x14ac:dyDescent="0.2">
      <c r="A87" s="12" t="s">
        <v>35</v>
      </c>
      <c r="B87" s="71" t="s">
        <v>134</v>
      </c>
      <c r="C87" s="12" t="str">
        <f>VLOOKUP(A87,[1]MITGLA!$A$2:$H$2000,8,0)</f>
        <v>MZ DR</v>
      </c>
      <c r="D87" s="87">
        <f t="shared" si="142"/>
        <v>-10</v>
      </c>
      <c r="E87" s="88">
        <f t="shared" si="142"/>
        <v>25</v>
      </c>
      <c r="F87" s="88">
        <v>15</v>
      </c>
      <c r="G87" s="88">
        <v>5</v>
      </c>
      <c r="H87" s="88">
        <v>18</v>
      </c>
      <c r="I87" s="88">
        <v>-23</v>
      </c>
      <c r="J87" s="88">
        <f t="shared" si="183"/>
        <v>15</v>
      </c>
      <c r="K87" s="89">
        <f t="shared" si="184"/>
        <v>4</v>
      </c>
      <c r="L87" s="88">
        <v>30</v>
      </c>
      <c r="M87" s="88">
        <v>29</v>
      </c>
      <c r="N87" s="88">
        <v>-43</v>
      </c>
      <c r="O87" s="88">
        <v>-38</v>
      </c>
      <c r="P87" s="88">
        <f t="shared" si="185"/>
        <v>-22</v>
      </c>
      <c r="Q87" s="89">
        <f t="shared" si="186"/>
        <v>4</v>
      </c>
      <c r="R87" s="88"/>
      <c r="S87" s="88"/>
      <c r="T87" s="88"/>
      <c r="U87" s="88"/>
      <c r="V87" s="88">
        <f t="shared" si="187"/>
        <v>0</v>
      </c>
      <c r="W87" s="89">
        <f t="shared" si="188"/>
        <v>0</v>
      </c>
      <c r="X87" s="88"/>
      <c r="Y87" s="88"/>
      <c r="Z87" s="88"/>
      <c r="AA87" s="88"/>
      <c r="AB87" s="88">
        <f t="shared" si="189"/>
        <v>0</v>
      </c>
      <c r="AC87" s="89">
        <f t="shared" si="190"/>
        <v>0</v>
      </c>
      <c r="AD87" s="88">
        <v>32</v>
      </c>
      <c r="AE87" s="88">
        <v>-31</v>
      </c>
      <c r="AF87" s="88">
        <v>4</v>
      </c>
      <c r="AG87" s="88">
        <v>-20</v>
      </c>
      <c r="AH87" s="88">
        <f t="shared" si="191"/>
        <v>-15</v>
      </c>
      <c r="AI87" s="89">
        <f t="shared" si="192"/>
        <v>4</v>
      </c>
      <c r="AJ87" s="88">
        <v>-29</v>
      </c>
      <c r="AK87" s="88">
        <v>24</v>
      </c>
      <c r="AL87" s="88">
        <v>14</v>
      </c>
      <c r="AM87" s="88">
        <v>54</v>
      </c>
      <c r="AN87" s="88">
        <f t="shared" si="193"/>
        <v>63</v>
      </c>
      <c r="AO87" s="89">
        <f t="shared" si="194"/>
        <v>4</v>
      </c>
      <c r="AP87" s="88">
        <v>1</v>
      </c>
      <c r="AQ87" s="88">
        <v>-21</v>
      </c>
      <c r="AR87" s="88">
        <v>-5</v>
      </c>
      <c r="AS87" s="88">
        <v>-5</v>
      </c>
      <c r="AT87" s="88">
        <f t="shared" si="195"/>
        <v>-30</v>
      </c>
      <c r="AU87" s="89">
        <f t="shared" si="196"/>
        <v>4</v>
      </c>
      <c r="AV87" s="88">
        <v>-13</v>
      </c>
      <c r="AW87" s="88">
        <v>29</v>
      </c>
      <c r="AX87" s="88">
        <v>-17</v>
      </c>
      <c r="AY87" s="88">
        <v>-10</v>
      </c>
      <c r="AZ87" s="88">
        <f t="shared" si="197"/>
        <v>-11</v>
      </c>
      <c r="BA87" s="89">
        <f t="shared" si="198"/>
        <v>4</v>
      </c>
      <c r="BB87" s="88"/>
      <c r="BC87" s="88"/>
      <c r="BD87" s="88"/>
      <c r="BE87" s="88"/>
      <c r="BF87" s="88">
        <f t="shared" si="199"/>
        <v>0</v>
      </c>
      <c r="BG87" s="89">
        <f t="shared" si="200"/>
        <v>0</v>
      </c>
      <c r="BH87" s="88">
        <v>-10</v>
      </c>
      <c r="BI87" s="88"/>
      <c r="BJ87" s="88"/>
      <c r="BK87" s="88"/>
      <c r="BL87" s="88">
        <f t="shared" si="201"/>
        <v>-10</v>
      </c>
      <c r="BM87" s="89">
        <f t="shared" si="202"/>
        <v>1</v>
      </c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1:78" s="3" customFormat="1" ht="12.75" x14ac:dyDescent="0.2">
      <c r="A88" s="74" t="s">
        <v>212</v>
      </c>
      <c r="B88" s="75" t="s">
        <v>134</v>
      </c>
      <c r="C88" s="74" t="str">
        <f>VLOOKUP(A88,[1]MITGLA!$A$2:$H$2000,8,0)</f>
        <v>MZ DR</v>
      </c>
      <c r="D88" s="90">
        <f t="shared" si="142"/>
        <v>66</v>
      </c>
      <c r="E88" s="91">
        <f t="shared" si="142"/>
        <v>14</v>
      </c>
      <c r="F88" s="91">
        <v>-17</v>
      </c>
      <c r="G88" s="91">
        <v>-39</v>
      </c>
      <c r="H88" s="91"/>
      <c r="I88" s="91"/>
      <c r="J88" s="91">
        <f t="shared" si="183"/>
        <v>-56</v>
      </c>
      <c r="K88" s="89">
        <f t="shared" si="184"/>
        <v>2</v>
      </c>
      <c r="L88" s="91">
        <v>-25</v>
      </c>
      <c r="M88" s="91">
        <v>56</v>
      </c>
      <c r="N88" s="91">
        <v>37</v>
      </c>
      <c r="O88" s="91">
        <v>20</v>
      </c>
      <c r="P88" s="91">
        <f t="shared" si="185"/>
        <v>88</v>
      </c>
      <c r="Q88" s="89">
        <f t="shared" si="186"/>
        <v>4</v>
      </c>
      <c r="R88" s="91">
        <v>-14</v>
      </c>
      <c r="S88" s="91">
        <v>-11</v>
      </c>
      <c r="T88" s="91">
        <v>-13</v>
      </c>
      <c r="U88" s="91">
        <v>25</v>
      </c>
      <c r="V88" s="91">
        <f t="shared" si="187"/>
        <v>-13</v>
      </c>
      <c r="W88" s="89">
        <f t="shared" si="188"/>
        <v>4</v>
      </c>
      <c r="X88" s="91">
        <v>-8</v>
      </c>
      <c r="Y88" s="91">
        <v>5</v>
      </c>
      <c r="Z88" s="91">
        <v>15</v>
      </c>
      <c r="AA88" s="91">
        <v>35</v>
      </c>
      <c r="AB88" s="91">
        <f t="shared" si="189"/>
        <v>47</v>
      </c>
      <c r="AC88" s="89">
        <f t="shared" si="190"/>
        <v>4</v>
      </c>
      <c r="AD88" s="91"/>
      <c r="AE88" s="91"/>
      <c r="AF88" s="91"/>
      <c r="AG88" s="91"/>
      <c r="AH88" s="91">
        <f t="shared" si="191"/>
        <v>0</v>
      </c>
      <c r="AI88" s="89">
        <f t="shared" si="192"/>
        <v>0</v>
      </c>
      <c r="AJ88" s="91"/>
      <c r="AK88" s="91"/>
      <c r="AL88" s="91"/>
      <c r="AM88" s="91"/>
      <c r="AN88" s="91">
        <f t="shared" si="193"/>
        <v>0</v>
      </c>
      <c r="AO88" s="89">
        <f t="shared" si="194"/>
        <v>0</v>
      </c>
      <c r="AP88" s="91"/>
      <c r="AQ88" s="91"/>
      <c r="AR88" s="91"/>
      <c r="AS88" s="91"/>
      <c r="AT88" s="91">
        <f t="shared" si="195"/>
        <v>0</v>
      </c>
      <c r="AU88" s="89">
        <f t="shared" si="196"/>
        <v>0</v>
      </c>
      <c r="AV88" s="91"/>
      <c r="AW88" s="91"/>
      <c r="AX88" s="91"/>
      <c r="AY88" s="91"/>
      <c r="AZ88" s="91">
        <f t="shared" si="197"/>
        <v>0</v>
      </c>
      <c r="BA88" s="89">
        <f t="shared" si="198"/>
        <v>0</v>
      </c>
      <c r="BB88" s="91"/>
      <c r="BC88" s="91"/>
      <c r="BD88" s="91"/>
      <c r="BE88" s="91"/>
      <c r="BF88" s="91">
        <f t="shared" si="199"/>
        <v>0</v>
      </c>
      <c r="BG88" s="89">
        <f t="shared" si="200"/>
        <v>0</v>
      </c>
      <c r="BH88" s="91"/>
      <c r="BI88" s="91"/>
      <c r="BJ88" s="91"/>
      <c r="BK88" s="91"/>
      <c r="BL88" s="91">
        <f t="shared" si="201"/>
        <v>0</v>
      </c>
      <c r="BM88" s="89">
        <f t="shared" si="202"/>
        <v>0</v>
      </c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1:78" s="3" customFormat="1" ht="12.75" x14ac:dyDescent="0.2">
      <c r="A89" s="12" t="s">
        <v>135</v>
      </c>
      <c r="B89" s="71" t="s">
        <v>134</v>
      </c>
      <c r="C89" s="12" t="str">
        <f>VLOOKUP(A89,[1]MITGLA!$A$2:$H$2000,8,0)</f>
        <v>MH FUKS</v>
      </c>
      <c r="D89" s="87">
        <f t="shared" si="142"/>
        <v>146</v>
      </c>
      <c r="E89" s="88">
        <f t="shared" si="142"/>
        <v>33</v>
      </c>
      <c r="F89" s="88">
        <v>-31</v>
      </c>
      <c r="G89" s="88">
        <v>-12</v>
      </c>
      <c r="H89" s="88">
        <v>0</v>
      </c>
      <c r="I89" s="88">
        <v>-22</v>
      </c>
      <c r="J89" s="88">
        <f t="shared" si="183"/>
        <v>-65</v>
      </c>
      <c r="K89" s="89">
        <f t="shared" si="184"/>
        <v>4</v>
      </c>
      <c r="L89" s="88"/>
      <c r="M89" s="88"/>
      <c r="N89" s="88"/>
      <c r="O89" s="88">
        <v>-27</v>
      </c>
      <c r="P89" s="88">
        <f t="shared" si="185"/>
        <v>-27</v>
      </c>
      <c r="Q89" s="89">
        <f t="shared" si="186"/>
        <v>1</v>
      </c>
      <c r="R89" s="88">
        <v>25</v>
      </c>
      <c r="S89" s="88">
        <v>24</v>
      </c>
      <c r="T89" s="88">
        <v>28</v>
      </c>
      <c r="U89" s="88">
        <v>14</v>
      </c>
      <c r="V89" s="88">
        <f t="shared" si="187"/>
        <v>91</v>
      </c>
      <c r="W89" s="89">
        <f t="shared" si="188"/>
        <v>4</v>
      </c>
      <c r="X89" s="88">
        <v>22</v>
      </c>
      <c r="Y89" s="88">
        <v>8</v>
      </c>
      <c r="Z89" s="88">
        <v>8</v>
      </c>
      <c r="AA89" s="88">
        <v>8</v>
      </c>
      <c r="AB89" s="88">
        <f t="shared" si="189"/>
        <v>46</v>
      </c>
      <c r="AC89" s="89">
        <f t="shared" si="190"/>
        <v>4</v>
      </c>
      <c r="AD89" s="88">
        <v>7</v>
      </c>
      <c r="AE89" s="88">
        <v>7</v>
      </c>
      <c r="AF89" s="88">
        <v>-21</v>
      </c>
      <c r="AG89" s="88">
        <v>-47</v>
      </c>
      <c r="AH89" s="88">
        <f t="shared" si="191"/>
        <v>-54</v>
      </c>
      <c r="AI89" s="89">
        <f t="shared" si="192"/>
        <v>4</v>
      </c>
      <c r="AJ89" s="88">
        <v>39</v>
      </c>
      <c r="AK89" s="88">
        <v>26</v>
      </c>
      <c r="AL89" s="88">
        <v>-1</v>
      </c>
      <c r="AM89" s="88">
        <v>6</v>
      </c>
      <c r="AN89" s="88">
        <f t="shared" si="193"/>
        <v>70</v>
      </c>
      <c r="AO89" s="89">
        <f t="shared" si="194"/>
        <v>4</v>
      </c>
      <c r="AP89" s="88"/>
      <c r="AQ89" s="88"/>
      <c r="AR89" s="88">
        <v>18</v>
      </c>
      <c r="AS89" s="88">
        <v>33</v>
      </c>
      <c r="AT89" s="88">
        <f t="shared" si="195"/>
        <v>51</v>
      </c>
      <c r="AU89" s="89">
        <f t="shared" si="196"/>
        <v>2</v>
      </c>
      <c r="AV89" s="88"/>
      <c r="AW89" s="88"/>
      <c r="AX89" s="88">
        <v>34</v>
      </c>
      <c r="AY89" s="88">
        <v>-29</v>
      </c>
      <c r="AZ89" s="88">
        <f t="shared" si="197"/>
        <v>5</v>
      </c>
      <c r="BA89" s="89">
        <f t="shared" si="198"/>
        <v>2</v>
      </c>
      <c r="BB89" s="88">
        <v>-18</v>
      </c>
      <c r="BC89" s="88">
        <v>-8</v>
      </c>
      <c r="BD89" s="88">
        <v>-7</v>
      </c>
      <c r="BE89" s="88">
        <v>12</v>
      </c>
      <c r="BF89" s="88">
        <f t="shared" si="199"/>
        <v>-21</v>
      </c>
      <c r="BG89" s="89">
        <f t="shared" si="200"/>
        <v>4</v>
      </c>
      <c r="BH89" s="88">
        <v>-17</v>
      </c>
      <c r="BI89" s="88">
        <v>9</v>
      </c>
      <c r="BJ89" s="88">
        <v>13</v>
      </c>
      <c r="BK89" s="88">
        <v>45</v>
      </c>
      <c r="BL89" s="88">
        <f t="shared" si="201"/>
        <v>50</v>
      </c>
      <c r="BM89" s="89">
        <f t="shared" si="202"/>
        <v>4</v>
      </c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1:78" s="3" customFormat="1" ht="12.75" x14ac:dyDescent="0.2">
      <c r="A90" s="74" t="s">
        <v>36</v>
      </c>
      <c r="B90" s="75" t="s">
        <v>134</v>
      </c>
      <c r="C90" s="74" t="str">
        <f>VLOOKUP(A90,[1]MITGLA!$A$2:$H$2000,8,0)</f>
        <v>MH FUKS</v>
      </c>
      <c r="D90" s="90">
        <f t="shared" si="142"/>
        <v>-212</v>
      </c>
      <c r="E90" s="91">
        <f t="shared" si="142"/>
        <v>37</v>
      </c>
      <c r="F90" s="91">
        <v>-36</v>
      </c>
      <c r="G90" s="91">
        <v>6</v>
      </c>
      <c r="H90" s="91">
        <v>19</v>
      </c>
      <c r="I90" s="91">
        <v>-21</v>
      </c>
      <c r="J90" s="91">
        <f t="shared" si="183"/>
        <v>-32</v>
      </c>
      <c r="K90" s="89">
        <f t="shared" si="184"/>
        <v>4</v>
      </c>
      <c r="L90" s="91">
        <v>-46</v>
      </c>
      <c r="M90" s="91">
        <v>12</v>
      </c>
      <c r="N90" s="91">
        <v>-39</v>
      </c>
      <c r="O90" s="91"/>
      <c r="P90" s="91">
        <f t="shared" si="185"/>
        <v>-73</v>
      </c>
      <c r="Q90" s="89">
        <f t="shared" si="186"/>
        <v>3</v>
      </c>
      <c r="R90" s="91"/>
      <c r="S90" s="91"/>
      <c r="T90" s="91">
        <v>14</v>
      </c>
      <c r="U90" s="91">
        <v>25</v>
      </c>
      <c r="V90" s="91">
        <f t="shared" si="187"/>
        <v>39</v>
      </c>
      <c r="W90" s="89">
        <f t="shared" si="188"/>
        <v>2</v>
      </c>
      <c r="X90" s="91">
        <v>-7</v>
      </c>
      <c r="Y90" s="91">
        <v>6</v>
      </c>
      <c r="Z90" s="91">
        <v>-10</v>
      </c>
      <c r="AA90" s="91">
        <v>-44</v>
      </c>
      <c r="AB90" s="91">
        <f t="shared" si="189"/>
        <v>-55</v>
      </c>
      <c r="AC90" s="89">
        <f t="shared" si="190"/>
        <v>4</v>
      </c>
      <c r="AD90" s="91">
        <v>5</v>
      </c>
      <c r="AE90" s="91">
        <v>4</v>
      </c>
      <c r="AF90" s="91">
        <v>-28</v>
      </c>
      <c r="AG90" s="91">
        <v>-49</v>
      </c>
      <c r="AH90" s="91">
        <f t="shared" si="191"/>
        <v>-68</v>
      </c>
      <c r="AI90" s="89">
        <f t="shared" si="192"/>
        <v>4</v>
      </c>
      <c r="AJ90" s="91">
        <v>52</v>
      </c>
      <c r="AK90" s="91">
        <v>-5</v>
      </c>
      <c r="AL90" s="91">
        <v>-26</v>
      </c>
      <c r="AM90" s="91">
        <v>-19</v>
      </c>
      <c r="AN90" s="91">
        <f t="shared" si="193"/>
        <v>2</v>
      </c>
      <c r="AO90" s="89">
        <f t="shared" si="194"/>
        <v>4</v>
      </c>
      <c r="AP90" s="91">
        <v>-8</v>
      </c>
      <c r="AQ90" s="91">
        <v>-21</v>
      </c>
      <c r="AR90" s="91">
        <v>-31</v>
      </c>
      <c r="AS90" s="91">
        <v>12</v>
      </c>
      <c r="AT90" s="91">
        <f t="shared" si="195"/>
        <v>-48</v>
      </c>
      <c r="AU90" s="89">
        <f t="shared" si="196"/>
        <v>4</v>
      </c>
      <c r="AV90" s="91">
        <v>-35</v>
      </c>
      <c r="AW90" s="91">
        <v>38</v>
      </c>
      <c r="AX90" s="91">
        <v>-7</v>
      </c>
      <c r="AY90" s="91">
        <v>33</v>
      </c>
      <c r="AZ90" s="91">
        <f t="shared" si="197"/>
        <v>29</v>
      </c>
      <c r="BA90" s="89">
        <f t="shared" si="198"/>
        <v>4</v>
      </c>
      <c r="BB90" s="91">
        <v>-12</v>
      </c>
      <c r="BC90" s="91">
        <v>-13</v>
      </c>
      <c r="BD90" s="91">
        <v>2</v>
      </c>
      <c r="BE90" s="91">
        <v>-1</v>
      </c>
      <c r="BF90" s="91">
        <f t="shared" si="199"/>
        <v>-24</v>
      </c>
      <c r="BG90" s="89">
        <f t="shared" si="200"/>
        <v>4</v>
      </c>
      <c r="BH90" s="91">
        <v>13</v>
      </c>
      <c r="BI90" s="91">
        <v>3</v>
      </c>
      <c r="BJ90" s="91">
        <v>18</v>
      </c>
      <c r="BK90" s="91">
        <v>-16</v>
      </c>
      <c r="BL90" s="91">
        <f t="shared" si="201"/>
        <v>18</v>
      </c>
      <c r="BM90" s="89">
        <f t="shared" si="202"/>
        <v>4</v>
      </c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1:78" s="3" customFormat="1" ht="12.75" x14ac:dyDescent="0.2">
      <c r="A91" s="12" t="s">
        <v>136</v>
      </c>
      <c r="B91" s="71" t="s">
        <v>134</v>
      </c>
      <c r="C91" s="12" t="str">
        <f>VLOOKUP(A91,[1]MITGLA!$A$2:$H$2000,8,0)</f>
        <v>MH FUKS</v>
      </c>
      <c r="D91" s="87">
        <f t="shared" si="142"/>
        <v>-61</v>
      </c>
      <c r="E91" s="88">
        <f t="shared" si="142"/>
        <v>25</v>
      </c>
      <c r="F91" s="88"/>
      <c r="G91" s="88"/>
      <c r="H91" s="88">
        <v>11</v>
      </c>
      <c r="I91" s="88">
        <v>3</v>
      </c>
      <c r="J91" s="88">
        <f t="shared" si="183"/>
        <v>14</v>
      </c>
      <c r="K91" s="89">
        <f t="shared" si="184"/>
        <v>2</v>
      </c>
      <c r="L91" s="88">
        <v>-18</v>
      </c>
      <c r="M91" s="88">
        <v>19</v>
      </c>
      <c r="N91" s="88">
        <v>52</v>
      </c>
      <c r="O91" s="88">
        <v>-34</v>
      </c>
      <c r="P91" s="88">
        <f t="shared" si="185"/>
        <v>19</v>
      </c>
      <c r="Q91" s="89">
        <f t="shared" si="186"/>
        <v>4</v>
      </c>
      <c r="R91" s="88">
        <v>-2</v>
      </c>
      <c r="S91" s="88">
        <v>-1</v>
      </c>
      <c r="T91" s="88">
        <v>-15</v>
      </c>
      <c r="U91" s="88">
        <v>-44</v>
      </c>
      <c r="V91" s="88">
        <f t="shared" si="187"/>
        <v>-62</v>
      </c>
      <c r="W91" s="89">
        <f t="shared" si="188"/>
        <v>4</v>
      </c>
      <c r="X91" s="88">
        <v>-22</v>
      </c>
      <c r="Y91" s="88">
        <v>-54</v>
      </c>
      <c r="Z91" s="88"/>
      <c r="AA91" s="88"/>
      <c r="AB91" s="88">
        <f t="shared" si="189"/>
        <v>-76</v>
      </c>
      <c r="AC91" s="89">
        <f t="shared" si="190"/>
        <v>2</v>
      </c>
      <c r="AD91" s="88"/>
      <c r="AE91" s="88"/>
      <c r="AF91" s="88"/>
      <c r="AG91" s="88"/>
      <c r="AH91" s="88">
        <f t="shared" si="191"/>
        <v>0</v>
      </c>
      <c r="AI91" s="89">
        <f t="shared" si="192"/>
        <v>0</v>
      </c>
      <c r="AJ91" s="88"/>
      <c r="AK91" s="88"/>
      <c r="AL91" s="88"/>
      <c r="AM91" s="88"/>
      <c r="AN91" s="88">
        <f t="shared" si="193"/>
        <v>0</v>
      </c>
      <c r="AO91" s="89">
        <f t="shared" si="194"/>
        <v>0</v>
      </c>
      <c r="AP91" s="88">
        <v>-13</v>
      </c>
      <c r="AQ91" s="88">
        <v>5</v>
      </c>
      <c r="AR91" s="88"/>
      <c r="AS91" s="88"/>
      <c r="AT91" s="88">
        <f t="shared" si="195"/>
        <v>-8</v>
      </c>
      <c r="AU91" s="89">
        <f t="shared" si="196"/>
        <v>2</v>
      </c>
      <c r="AV91" s="88">
        <v>-18</v>
      </c>
      <c r="AW91" s="88">
        <v>-12</v>
      </c>
      <c r="AX91" s="88">
        <v>16</v>
      </c>
      <c r="AY91" s="88">
        <v>7</v>
      </c>
      <c r="AZ91" s="88">
        <f t="shared" si="197"/>
        <v>-7</v>
      </c>
      <c r="BA91" s="89">
        <f t="shared" si="198"/>
        <v>4</v>
      </c>
      <c r="BB91" s="88">
        <v>5</v>
      </c>
      <c r="BC91" s="88">
        <v>1</v>
      </c>
      <c r="BD91" s="88">
        <v>-22</v>
      </c>
      <c r="BE91" s="88">
        <v>65</v>
      </c>
      <c r="BF91" s="88">
        <f t="shared" si="199"/>
        <v>49</v>
      </c>
      <c r="BG91" s="89">
        <f t="shared" si="200"/>
        <v>4</v>
      </c>
      <c r="BH91" s="88"/>
      <c r="BI91" s="88">
        <v>12</v>
      </c>
      <c r="BJ91" s="88">
        <v>-22</v>
      </c>
      <c r="BK91" s="88">
        <v>20</v>
      </c>
      <c r="BL91" s="88">
        <f t="shared" si="201"/>
        <v>10</v>
      </c>
      <c r="BM91" s="89">
        <f t="shared" si="202"/>
        <v>3</v>
      </c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1:78" s="3" customFormat="1" ht="12.75" x14ac:dyDescent="0.2">
      <c r="A92" s="67" t="s">
        <v>37</v>
      </c>
      <c r="B92" s="68" t="str">
        <f>CONCATENATE(A92,".1")</f>
        <v>MO K92.1</v>
      </c>
      <c r="C92" s="69">
        <v>12</v>
      </c>
      <c r="D92" s="83">
        <f t="shared" si="142"/>
        <v>-117</v>
      </c>
      <c r="E92" s="83">
        <f t="shared" si="142"/>
        <v>160</v>
      </c>
      <c r="F92" s="92"/>
      <c r="G92" s="92"/>
      <c r="H92" s="92"/>
      <c r="I92" s="92"/>
      <c r="J92" s="83">
        <f>SUMIF($B:$B,CONCATENATE($A92,".2"),J:J)</f>
        <v>-51</v>
      </c>
      <c r="K92" s="93">
        <f>SUMIF($B:$B,CONCATENATE($A92,".2"),K:K)</f>
        <v>16</v>
      </c>
      <c r="L92" s="92"/>
      <c r="M92" s="92"/>
      <c r="N92" s="92"/>
      <c r="O92" s="92"/>
      <c r="P92" s="83">
        <f>SUMIF($B:$B,CONCATENATE($A92,".2"),P:P)</f>
        <v>52</v>
      </c>
      <c r="Q92" s="93">
        <f>SUMIF($B:$B,CONCATENATE($A92,".2"),Q:Q)</f>
        <v>16</v>
      </c>
      <c r="R92" s="92"/>
      <c r="S92" s="92"/>
      <c r="T92" s="92"/>
      <c r="U92" s="92"/>
      <c r="V92" s="83">
        <f>SUMIF($B:$B,CONCATENATE($A92,".2"),V:V)</f>
        <v>-53</v>
      </c>
      <c r="W92" s="93">
        <f>SUMIF($B:$B,CONCATENATE($A92,".2"),W:W)</f>
        <v>16</v>
      </c>
      <c r="X92" s="92"/>
      <c r="Y92" s="92"/>
      <c r="Z92" s="92"/>
      <c r="AA92" s="92"/>
      <c r="AB92" s="83">
        <f>SUMIF($B:$B,CONCATENATE($A92,".2"),AB:AB)</f>
        <v>-163</v>
      </c>
      <c r="AC92" s="93">
        <f>SUMIF($B:$B,CONCATENATE($A92,".2"),AC:AC)</f>
        <v>16</v>
      </c>
      <c r="AD92" s="92"/>
      <c r="AE92" s="92"/>
      <c r="AF92" s="92"/>
      <c r="AG92" s="92"/>
      <c r="AH92" s="83">
        <f>SUMIF($B:$B,CONCATENATE($A92,".2"),AH:AH)</f>
        <v>-46</v>
      </c>
      <c r="AI92" s="93">
        <f>SUMIF($B:$B,CONCATENATE($A92,".2"),AI:AI)</f>
        <v>16</v>
      </c>
      <c r="AJ92" s="92"/>
      <c r="AK92" s="92"/>
      <c r="AL92" s="92"/>
      <c r="AM92" s="92"/>
      <c r="AN92" s="83">
        <f>SUMIF($B:$B,CONCATENATE($A92,".2"),AN:AN)</f>
        <v>-174</v>
      </c>
      <c r="AO92" s="93">
        <f>SUMIF($B:$B,CONCATENATE($A92,".2"),AO:AO)</f>
        <v>16</v>
      </c>
      <c r="AP92" s="92"/>
      <c r="AQ92" s="92"/>
      <c r="AR92" s="92"/>
      <c r="AS92" s="92"/>
      <c r="AT92" s="83">
        <f>SUMIF($B:$B,CONCATENATE($A92,".2"),AT:AT)</f>
        <v>84</v>
      </c>
      <c r="AU92" s="93">
        <f>SUMIF($B:$B,CONCATENATE($A92,".2"),AU:AU)</f>
        <v>16</v>
      </c>
      <c r="AV92" s="92"/>
      <c r="AW92" s="92"/>
      <c r="AX92" s="92"/>
      <c r="AY92" s="92"/>
      <c r="AZ92" s="83">
        <f>SUMIF($B:$B,CONCATENATE($A92,".2"),AZ:AZ)</f>
        <v>108</v>
      </c>
      <c r="BA92" s="93">
        <f>SUMIF($B:$B,CONCATENATE($A92,".2"),BA:BA)</f>
        <v>16</v>
      </c>
      <c r="BB92" s="92"/>
      <c r="BC92" s="92"/>
      <c r="BD92" s="92"/>
      <c r="BE92" s="92"/>
      <c r="BF92" s="83">
        <f>SUMIF($B:$B,CONCATENATE($A92,".2"),BF:BF)</f>
        <v>-10</v>
      </c>
      <c r="BG92" s="93">
        <f>SUMIF($B:$B,CONCATENATE($A92,".2"),BG:BG)</f>
        <v>16</v>
      </c>
      <c r="BH92" s="92"/>
      <c r="BI92" s="92"/>
      <c r="BJ92" s="92"/>
      <c r="BK92" s="92"/>
      <c r="BL92" s="83">
        <f>SUMIF($B:$B,CONCATENATE($A92,".2"),BL:BL)</f>
        <v>136</v>
      </c>
      <c r="BM92" s="93">
        <f>SUMIF($B:$B,CONCATENATE($A92,".2"),BM:BM)</f>
        <v>16</v>
      </c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1:78" s="3" customFormat="1" ht="12.75" x14ac:dyDescent="0.2">
      <c r="A93" s="12" t="s">
        <v>137</v>
      </c>
      <c r="B93" s="71" t="s">
        <v>138</v>
      </c>
      <c r="C93" s="12" t="str">
        <f>VLOOKUP(A93,[1]MITGLA!$A$2:$H$2000,8,0)</f>
        <v>MO K92</v>
      </c>
      <c r="D93" s="87">
        <f t="shared" si="142"/>
        <v>189</v>
      </c>
      <c r="E93" s="88">
        <f t="shared" si="142"/>
        <v>34</v>
      </c>
      <c r="F93" s="88">
        <v>-46</v>
      </c>
      <c r="G93" s="88">
        <v>-19</v>
      </c>
      <c r="H93" s="88"/>
      <c r="I93" s="88"/>
      <c r="J93" s="88">
        <f t="shared" ref="J93:J99" si="203">+I93+H93+G93+F93</f>
        <v>-65</v>
      </c>
      <c r="K93" s="89">
        <f t="shared" ref="K93:K99" si="204">COUNT(F93:I93)</f>
        <v>2</v>
      </c>
      <c r="L93" s="88">
        <v>20</v>
      </c>
      <c r="M93" s="88">
        <v>-25</v>
      </c>
      <c r="N93" s="88">
        <v>14</v>
      </c>
      <c r="O93" s="88">
        <v>65</v>
      </c>
      <c r="P93" s="88">
        <f t="shared" ref="P93:P99" si="205">+O93+N93+M93+L93</f>
        <v>74</v>
      </c>
      <c r="Q93" s="89">
        <f t="shared" ref="Q93:Q99" si="206">COUNT(L93:O93)</f>
        <v>4</v>
      </c>
      <c r="R93" s="88">
        <v>25</v>
      </c>
      <c r="S93" s="88">
        <v>-4</v>
      </c>
      <c r="T93" s="88">
        <v>-13</v>
      </c>
      <c r="U93" s="88">
        <v>64</v>
      </c>
      <c r="V93" s="88">
        <f t="shared" ref="V93:V99" si="207">+U93+T93+S93+R93</f>
        <v>72</v>
      </c>
      <c r="W93" s="89">
        <f t="shared" ref="W93:W99" si="208">COUNT(R93:U93)</f>
        <v>4</v>
      </c>
      <c r="X93" s="88"/>
      <c r="Y93" s="88"/>
      <c r="Z93" s="88">
        <v>-1</v>
      </c>
      <c r="AA93" s="88">
        <v>21</v>
      </c>
      <c r="AB93" s="88">
        <f t="shared" ref="AB93:AB99" si="209">+AA93+Z93+Y93+X93</f>
        <v>20</v>
      </c>
      <c r="AC93" s="89">
        <f t="shared" ref="AC93:AC99" si="210">COUNT(X93:AA93)</f>
        <v>2</v>
      </c>
      <c r="AD93" s="88">
        <v>22</v>
      </c>
      <c r="AE93" s="88">
        <v>-33</v>
      </c>
      <c r="AF93" s="88">
        <v>-3</v>
      </c>
      <c r="AG93" s="88">
        <v>-7</v>
      </c>
      <c r="AH93" s="88">
        <f t="shared" ref="AH93:AH99" si="211">+AG93+AF93+AE93+AD93</f>
        <v>-21</v>
      </c>
      <c r="AI93" s="89">
        <f t="shared" ref="AI93:AI99" si="212">COUNT(AD93:AG93)</f>
        <v>4</v>
      </c>
      <c r="AJ93" s="88">
        <v>-11</v>
      </c>
      <c r="AK93" s="88">
        <v>6</v>
      </c>
      <c r="AL93" s="88">
        <v>6</v>
      </c>
      <c r="AM93" s="88">
        <v>9</v>
      </c>
      <c r="AN93" s="88">
        <f t="shared" ref="AN93:AN99" si="213">+AM93+AL93+AK93+AJ93</f>
        <v>10</v>
      </c>
      <c r="AO93" s="89">
        <f t="shared" ref="AO93:AO99" si="214">COUNT(AJ93:AM93)</f>
        <v>4</v>
      </c>
      <c r="AP93" s="88">
        <v>46</v>
      </c>
      <c r="AQ93" s="88">
        <v>4</v>
      </c>
      <c r="AR93" s="88">
        <v>30</v>
      </c>
      <c r="AS93" s="88">
        <v>21</v>
      </c>
      <c r="AT93" s="88">
        <f t="shared" ref="AT93:AT99" si="215">+AS93+AR93+AQ93+AP93</f>
        <v>101</v>
      </c>
      <c r="AU93" s="89">
        <f t="shared" ref="AU93:AU99" si="216">COUNT(AP93:AS93)</f>
        <v>4</v>
      </c>
      <c r="AV93" s="88">
        <v>-29</v>
      </c>
      <c r="AW93" s="88">
        <v>38</v>
      </c>
      <c r="AX93" s="88">
        <v>63</v>
      </c>
      <c r="AY93" s="88">
        <v>25</v>
      </c>
      <c r="AZ93" s="88">
        <f t="shared" ref="AZ93:AZ99" si="217">+AY93+AX93+AW93+AV93</f>
        <v>97</v>
      </c>
      <c r="BA93" s="89">
        <f t="shared" ref="BA93:BA99" si="218">COUNT(AV93:AY93)</f>
        <v>4</v>
      </c>
      <c r="BB93" s="88">
        <v>-5</v>
      </c>
      <c r="BC93" s="88">
        <v>4</v>
      </c>
      <c r="BD93" s="88">
        <v>-20</v>
      </c>
      <c r="BE93" s="88">
        <v>-11</v>
      </c>
      <c r="BF93" s="88">
        <f t="shared" ref="BF93:BF99" si="219">+BE93+BD93+BC93+BB93</f>
        <v>-32</v>
      </c>
      <c r="BG93" s="89">
        <f t="shared" ref="BG93:BG99" si="220">COUNT(BB93:BE93)</f>
        <v>4</v>
      </c>
      <c r="BH93" s="88">
        <v>-25</v>
      </c>
      <c r="BI93" s="88">
        <v>-42</v>
      </c>
      <c r="BJ93" s="88"/>
      <c r="BK93" s="88"/>
      <c r="BL93" s="88">
        <f t="shared" ref="BL93:BL99" si="221">+BK93+BJ93+BI93+BH93</f>
        <v>-67</v>
      </c>
      <c r="BM93" s="89">
        <f t="shared" ref="BM93:BM99" si="222">COUNT(BH93:BK93)</f>
        <v>2</v>
      </c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1:78" s="3" customFormat="1" ht="12.75" x14ac:dyDescent="0.2">
      <c r="A94" s="74" t="s">
        <v>173</v>
      </c>
      <c r="B94" s="75" t="s">
        <v>138</v>
      </c>
      <c r="C94" s="74" t="str">
        <f>VLOOKUP(A94,[1]MITGLA!$A$2:$H$2000,8,0)</f>
        <v>MO K92</v>
      </c>
      <c r="D94" s="90">
        <f t="shared" si="142"/>
        <v>-178</v>
      </c>
      <c r="E94" s="91">
        <f t="shared" si="142"/>
        <v>10</v>
      </c>
      <c r="F94" s="91"/>
      <c r="G94" s="91"/>
      <c r="H94" s="91"/>
      <c r="I94" s="91"/>
      <c r="J94" s="91">
        <f t="shared" si="203"/>
        <v>0</v>
      </c>
      <c r="K94" s="89">
        <f t="shared" si="204"/>
        <v>0</v>
      </c>
      <c r="L94" s="91"/>
      <c r="M94" s="91"/>
      <c r="N94" s="91"/>
      <c r="O94" s="91"/>
      <c r="P94" s="91">
        <f t="shared" si="205"/>
        <v>0</v>
      </c>
      <c r="Q94" s="89">
        <f t="shared" si="206"/>
        <v>0</v>
      </c>
      <c r="R94" s="91">
        <v>-21</v>
      </c>
      <c r="S94" s="91">
        <v>-21</v>
      </c>
      <c r="T94" s="91"/>
      <c r="U94" s="91"/>
      <c r="V94" s="91">
        <f t="shared" si="207"/>
        <v>-42</v>
      </c>
      <c r="W94" s="89">
        <f t="shared" si="208"/>
        <v>2</v>
      </c>
      <c r="X94" s="91"/>
      <c r="Y94" s="91"/>
      <c r="Z94" s="91"/>
      <c r="AA94" s="91"/>
      <c r="AB94" s="91">
        <f t="shared" si="209"/>
        <v>0</v>
      </c>
      <c r="AC94" s="89">
        <f t="shared" si="210"/>
        <v>0</v>
      </c>
      <c r="AD94" s="91">
        <v>-11</v>
      </c>
      <c r="AE94" s="91">
        <v>-24</v>
      </c>
      <c r="AF94" s="91"/>
      <c r="AG94" s="91"/>
      <c r="AH94" s="91">
        <f t="shared" si="211"/>
        <v>-35</v>
      </c>
      <c r="AI94" s="89">
        <f t="shared" si="212"/>
        <v>2</v>
      </c>
      <c r="AJ94" s="91">
        <v>24</v>
      </c>
      <c r="AK94" s="91">
        <v>-52</v>
      </c>
      <c r="AL94" s="91">
        <v>-19</v>
      </c>
      <c r="AM94" s="91">
        <v>-31</v>
      </c>
      <c r="AN94" s="91">
        <f t="shared" si="213"/>
        <v>-78</v>
      </c>
      <c r="AO94" s="89">
        <f t="shared" si="214"/>
        <v>4</v>
      </c>
      <c r="AP94" s="91"/>
      <c r="AQ94" s="91"/>
      <c r="AR94" s="91"/>
      <c r="AS94" s="91"/>
      <c r="AT94" s="91">
        <f t="shared" si="215"/>
        <v>0</v>
      </c>
      <c r="AU94" s="89">
        <f t="shared" si="216"/>
        <v>0</v>
      </c>
      <c r="AV94" s="91"/>
      <c r="AW94" s="91"/>
      <c r="AX94" s="91"/>
      <c r="AY94" s="91"/>
      <c r="AZ94" s="91">
        <f t="shared" si="217"/>
        <v>0</v>
      </c>
      <c r="BA94" s="89">
        <f t="shared" si="218"/>
        <v>0</v>
      </c>
      <c r="BB94" s="91">
        <v>-31</v>
      </c>
      <c r="BC94" s="91"/>
      <c r="BD94" s="91"/>
      <c r="BE94" s="91"/>
      <c r="BF94" s="91">
        <f t="shared" si="219"/>
        <v>-31</v>
      </c>
      <c r="BG94" s="89">
        <f t="shared" si="220"/>
        <v>1</v>
      </c>
      <c r="BH94" s="91"/>
      <c r="BI94" s="91"/>
      <c r="BJ94" s="91"/>
      <c r="BK94" s="91">
        <v>8</v>
      </c>
      <c r="BL94" s="91">
        <f t="shared" si="221"/>
        <v>8</v>
      </c>
      <c r="BM94" s="89">
        <f t="shared" si="222"/>
        <v>1</v>
      </c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1:78" s="3" customFormat="1" ht="12.75" x14ac:dyDescent="0.2">
      <c r="A95" s="12" t="s">
        <v>174</v>
      </c>
      <c r="B95" s="71" t="s">
        <v>138</v>
      </c>
      <c r="C95" s="12" t="str">
        <f>VLOOKUP(A95,[1]MITGLA!$A$2:$H$2000,8,0)</f>
        <v>MO K92</v>
      </c>
      <c r="D95" s="87">
        <f t="shared" si="142"/>
        <v>43</v>
      </c>
      <c r="E95" s="88">
        <f t="shared" si="142"/>
        <v>20</v>
      </c>
      <c r="F95" s="88"/>
      <c r="G95" s="88"/>
      <c r="H95" s="88"/>
      <c r="I95" s="88"/>
      <c r="J95" s="88">
        <f t="shared" si="203"/>
        <v>0</v>
      </c>
      <c r="K95" s="89">
        <f t="shared" si="204"/>
        <v>0</v>
      </c>
      <c r="L95" s="88"/>
      <c r="M95" s="88"/>
      <c r="N95" s="88"/>
      <c r="O95" s="88"/>
      <c r="P95" s="88">
        <f t="shared" si="205"/>
        <v>0</v>
      </c>
      <c r="Q95" s="89">
        <f t="shared" si="206"/>
        <v>0</v>
      </c>
      <c r="R95" s="88">
        <v>10</v>
      </c>
      <c r="S95" s="88">
        <v>37</v>
      </c>
      <c r="T95" s="88">
        <v>-62</v>
      </c>
      <c r="U95" s="88">
        <v>13</v>
      </c>
      <c r="V95" s="88">
        <f t="shared" si="207"/>
        <v>-2</v>
      </c>
      <c r="W95" s="89">
        <f t="shared" si="208"/>
        <v>4</v>
      </c>
      <c r="X95" s="88">
        <v>-8</v>
      </c>
      <c r="Y95" s="88">
        <v>22</v>
      </c>
      <c r="Z95" s="88">
        <v>-44</v>
      </c>
      <c r="AA95" s="88">
        <v>8</v>
      </c>
      <c r="AB95" s="88">
        <f t="shared" si="209"/>
        <v>-22</v>
      </c>
      <c r="AC95" s="89">
        <f t="shared" si="210"/>
        <v>4</v>
      </c>
      <c r="AD95" s="88"/>
      <c r="AE95" s="88"/>
      <c r="AF95" s="88"/>
      <c r="AG95" s="88"/>
      <c r="AH95" s="88">
        <f t="shared" si="211"/>
        <v>0</v>
      </c>
      <c r="AI95" s="89">
        <f t="shared" si="212"/>
        <v>0</v>
      </c>
      <c r="AJ95" s="88"/>
      <c r="AK95" s="88"/>
      <c r="AL95" s="88"/>
      <c r="AM95" s="88"/>
      <c r="AN95" s="88">
        <f t="shared" si="213"/>
        <v>0</v>
      </c>
      <c r="AO95" s="89">
        <f t="shared" si="214"/>
        <v>0</v>
      </c>
      <c r="AP95" s="88">
        <v>28</v>
      </c>
      <c r="AQ95" s="88">
        <v>32</v>
      </c>
      <c r="AR95" s="88">
        <v>-11</v>
      </c>
      <c r="AS95" s="88">
        <v>-43</v>
      </c>
      <c r="AT95" s="88">
        <f t="shared" si="215"/>
        <v>6</v>
      </c>
      <c r="AU95" s="89">
        <f t="shared" si="216"/>
        <v>4</v>
      </c>
      <c r="AV95" s="88">
        <v>28</v>
      </c>
      <c r="AW95" s="88">
        <v>-31</v>
      </c>
      <c r="AX95" s="88"/>
      <c r="AY95" s="88"/>
      <c r="AZ95" s="88">
        <f t="shared" si="217"/>
        <v>-3</v>
      </c>
      <c r="BA95" s="89">
        <f t="shared" si="218"/>
        <v>2</v>
      </c>
      <c r="BB95" s="88"/>
      <c r="BC95" s="88">
        <v>36</v>
      </c>
      <c r="BD95" s="88">
        <v>27</v>
      </c>
      <c r="BE95" s="88">
        <v>-10</v>
      </c>
      <c r="BF95" s="88">
        <f t="shared" si="219"/>
        <v>53</v>
      </c>
      <c r="BG95" s="89">
        <f t="shared" si="220"/>
        <v>3</v>
      </c>
      <c r="BH95" s="88">
        <v>41</v>
      </c>
      <c r="BI95" s="88">
        <v>-15</v>
      </c>
      <c r="BJ95" s="88">
        <v>-15</v>
      </c>
      <c r="BK95" s="88"/>
      <c r="BL95" s="88">
        <f t="shared" si="221"/>
        <v>11</v>
      </c>
      <c r="BM95" s="89">
        <f t="shared" si="222"/>
        <v>3</v>
      </c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1:78" s="3" customFormat="1" ht="12.75" x14ac:dyDescent="0.2">
      <c r="A96" s="74" t="s">
        <v>38</v>
      </c>
      <c r="B96" s="75" t="s">
        <v>138</v>
      </c>
      <c r="C96" s="74" t="str">
        <f>VLOOKUP(A96,[1]MITGLA!$A$2:$H$2000,8,0)</f>
        <v>MO K92</v>
      </c>
      <c r="D96" s="90">
        <f t="shared" si="142"/>
        <v>58</v>
      </c>
      <c r="E96" s="91">
        <f t="shared" si="142"/>
        <v>29</v>
      </c>
      <c r="F96" s="91">
        <v>7</v>
      </c>
      <c r="G96" s="91">
        <v>-8</v>
      </c>
      <c r="H96" s="91">
        <v>11</v>
      </c>
      <c r="I96" s="91">
        <v>-16</v>
      </c>
      <c r="J96" s="91">
        <f t="shared" si="203"/>
        <v>-6</v>
      </c>
      <c r="K96" s="89">
        <f t="shared" si="204"/>
        <v>4</v>
      </c>
      <c r="L96" s="91">
        <v>-28</v>
      </c>
      <c r="M96" s="91">
        <v>-13</v>
      </c>
      <c r="N96" s="91">
        <v>31</v>
      </c>
      <c r="O96" s="91">
        <v>28</v>
      </c>
      <c r="P96" s="91">
        <f t="shared" si="205"/>
        <v>18</v>
      </c>
      <c r="Q96" s="89">
        <f t="shared" si="206"/>
        <v>4</v>
      </c>
      <c r="R96" s="91"/>
      <c r="S96" s="91"/>
      <c r="T96" s="91"/>
      <c r="U96" s="91"/>
      <c r="V96" s="91">
        <f t="shared" si="207"/>
        <v>0</v>
      </c>
      <c r="W96" s="89">
        <f t="shared" si="208"/>
        <v>0</v>
      </c>
      <c r="X96" s="91">
        <v>0</v>
      </c>
      <c r="Y96" s="91">
        <v>-2</v>
      </c>
      <c r="Z96" s="91">
        <v>-12</v>
      </c>
      <c r="AA96" s="91">
        <v>-19</v>
      </c>
      <c r="AB96" s="91">
        <f t="shared" si="209"/>
        <v>-33</v>
      </c>
      <c r="AC96" s="89">
        <f t="shared" si="210"/>
        <v>4</v>
      </c>
      <c r="AD96" s="91">
        <v>-19</v>
      </c>
      <c r="AE96" s="91">
        <v>23</v>
      </c>
      <c r="AF96" s="91">
        <v>27</v>
      </c>
      <c r="AG96" s="91">
        <v>-31</v>
      </c>
      <c r="AH96" s="91">
        <f t="shared" si="211"/>
        <v>0</v>
      </c>
      <c r="AI96" s="89">
        <f t="shared" si="212"/>
        <v>4</v>
      </c>
      <c r="AJ96" s="91"/>
      <c r="AK96" s="91">
        <v>-20</v>
      </c>
      <c r="AL96" s="91">
        <v>10</v>
      </c>
      <c r="AM96" s="91">
        <v>7</v>
      </c>
      <c r="AN96" s="91">
        <f t="shared" si="213"/>
        <v>-3</v>
      </c>
      <c r="AO96" s="89">
        <f t="shared" si="214"/>
        <v>3</v>
      </c>
      <c r="AP96" s="91">
        <v>46</v>
      </c>
      <c r="AQ96" s="91">
        <v>-30</v>
      </c>
      <c r="AR96" s="91">
        <v>-13</v>
      </c>
      <c r="AS96" s="91">
        <v>4</v>
      </c>
      <c r="AT96" s="91">
        <f t="shared" si="215"/>
        <v>7</v>
      </c>
      <c r="AU96" s="89">
        <f t="shared" si="216"/>
        <v>4</v>
      </c>
      <c r="AV96" s="91"/>
      <c r="AW96" s="91"/>
      <c r="AX96" s="91">
        <v>-4</v>
      </c>
      <c r="AY96" s="91">
        <v>1</v>
      </c>
      <c r="AZ96" s="91">
        <f t="shared" si="217"/>
        <v>-3</v>
      </c>
      <c r="BA96" s="89">
        <f t="shared" si="218"/>
        <v>2</v>
      </c>
      <c r="BB96" s="91"/>
      <c r="BC96" s="91"/>
      <c r="BD96" s="91"/>
      <c r="BE96" s="91"/>
      <c r="BF96" s="91">
        <f t="shared" si="219"/>
        <v>0</v>
      </c>
      <c r="BG96" s="89">
        <f t="shared" si="220"/>
        <v>0</v>
      </c>
      <c r="BH96" s="91">
        <v>-4</v>
      </c>
      <c r="BI96" s="91">
        <v>20</v>
      </c>
      <c r="BJ96" s="91">
        <v>22</v>
      </c>
      <c r="BK96" s="91">
        <v>40</v>
      </c>
      <c r="BL96" s="91">
        <f t="shared" si="221"/>
        <v>78</v>
      </c>
      <c r="BM96" s="89">
        <f t="shared" si="222"/>
        <v>4</v>
      </c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1:78" s="3" customFormat="1" ht="12.75" x14ac:dyDescent="0.2">
      <c r="A97" s="12" t="s">
        <v>39</v>
      </c>
      <c r="B97" s="71" t="s">
        <v>138</v>
      </c>
      <c r="C97" s="12" t="str">
        <f>VLOOKUP(A97,[1]MITGLA!$A$2:$H$2000,8,0)</f>
        <v>MO K92</v>
      </c>
      <c r="D97" s="87">
        <f t="shared" si="142"/>
        <v>-30</v>
      </c>
      <c r="E97" s="88">
        <f t="shared" si="142"/>
        <v>26</v>
      </c>
      <c r="F97" s="88">
        <v>-32</v>
      </c>
      <c r="G97" s="88">
        <v>-16</v>
      </c>
      <c r="H97" s="88">
        <v>0</v>
      </c>
      <c r="I97" s="88">
        <v>17</v>
      </c>
      <c r="J97" s="88">
        <f t="shared" si="203"/>
        <v>-31</v>
      </c>
      <c r="K97" s="89">
        <f t="shared" si="204"/>
        <v>4</v>
      </c>
      <c r="L97" s="88">
        <v>62</v>
      </c>
      <c r="M97" s="88">
        <v>-51</v>
      </c>
      <c r="N97" s="88">
        <v>-1</v>
      </c>
      <c r="O97" s="88">
        <v>21</v>
      </c>
      <c r="P97" s="88">
        <f t="shared" si="205"/>
        <v>31</v>
      </c>
      <c r="Q97" s="89">
        <f t="shared" si="206"/>
        <v>4</v>
      </c>
      <c r="R97" s="88">
        <v>10</v>
      </c>
      <c r="S97" s="88">
        <v>-1</v>
      </c>
      <c r="T97" s="88">
        <v>-52</v>
      </c>
      <c r="U97" s="88"/>
      <c r="V97" s="88">
        <f t="shared" si="207"/>
        <v>-43</v>
      </c>
      <c r="W97" s="89">
        <f t="shared" si="208"/>
        <v>3</v>
      </c>
      <c r="X97" s="88"/>
      <c r="Y97" s="88"/>
      <c r="Z97" s="88">
        <v>-24</v>
      </c>
      <c r="AA97" s="88">
        <v>36</v>
      </c>
      <c r="AB97" s="88">
        <f t="shared" si="209"/>
        <v>12</v>
      </c>
      <c r="AC97" s="89">
        <f t="shared" si="210"/>
        <v>2</v>
      </c>
      <c r="AD97" s="88"/>
      <c r="AE97" s="88"/>
      <c r="AF97" s="88"/>
      <c r="AG97" s="88"/>
      <c r="AH97" s="88">
        <f t="shared" si="211"/>
        <v>0</v>
      </c>
      <c r="AI97" s="89">
        <f t="shared" si="212"/>
        <v>0</v>
      </c>
      <c r="AJ97" s="88"/>
      <c r="AK97" s="88"/>
      <c r="AL97" s="88"/>
      <c r="AM97" s="88"/>
      <c r="AN97" s="88">
        <f t="shared" si="213"/>
        <v>0</v>
      </c>
      <c r="AO97" s="89">
        <f t="shared" si="214"/>
        <v>0</v>
      </c>
      <c r="AP97" s="88">
        <v>-20</v>
      </c>
      <c r="AQ97" s="88">
        <v>12</v>
      </c>
      <c r="AR97" s="88">
        <v>-1</v>
      </c>
      <c r="AS97" s="88">
        <v>-21</v>
      </c>
      <c r="AT97" s="88">
        <f t="shared" si="215"/>
        <v>-30</v>
      </c>
      <c r="AU97" s="89">
        <f t="shared" si="216"/>
        <v>4</v>
      </c>
      <c r="AV97" s="88">
        <v>3</v>
      </c>
      <c r="AW97" s="88">
        <v>2</v>
      </c>
      <c r="AX97" s="88">
        <v>0</v>
      </c>
      <c r="AY97" s="88">
        <v>17</v>
      </c>
      <c r="AZ97" s="88">
        <f t="shared" si="217"/>
        <v>22</v>
      </c>
      <c r="BA97" s="89">
        <f t="shared" si="218"/>
        <v>4</v>
      </c>
      <c r="BB97" s="88">
        <v>15</v>
      </c>
      <c r="BC97" s="88">
        <v>3</v>
      </c>
      <c r="BD97" s="88">
        <v>-22</v>
      </c>
      <c r="BE97" s="88"/>
      <c r="BF97" s="88">
        <f t="shared" si="219"/>
        <v>-4</v>
      </c>
      <c r="BG97" s="89">
        <f t="shared" si="220"/>
        <v>3</v>
      </c>
      <c r="BH97" s="88"/>
      <c r="BI97" s="88"/>
      <c r="BJ97" s="88">
        <v>28</v>
      </c>
      <c r="BK97" s="88">
        <v>-15</v>
      </c>
      <c r="BL97" s="88">
        <f t="shared" si="221"/>
        <v>13</v>
      </c>
      <c r="BM97" s="89">
        <f t="shared" si="222"/>
        <v>2</v>
      </c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1:78" s="3" customFormat="1" ht="12.75" x14ac:dyDescent="0.2">
      <c r="A98" s="74" t="s">
        <v>40</v>
      </c>
      <c r="B98" s="75" t="s">
        <v>138</v>
      </c>
      <c r="C98" s="74" t="str">
        <f>VLOOKUP(A98,[1]MITGLA!$A$2:$H$2000,8,0)</f>
        <v>MO K92</v>
      </c>
      <c r="D98" s="90">
        <f t="shared" ref="D98:E130" si="223">+J98+P98+V98+AB98+AH98+AN98+AT98+AZ98+BF98+BL98</f>
        <v>59</v>
      </c>
      <c r="E98" s="91">
        <f t="shared" si="223"/>
        <v>15</v>
      </c>
      <c r="F98" s="91"/>
      <c r="G98" s="91"/>
      <c r="H98" s="91">
        <v>25</v>
      </c>
      <c r="I98" s="91">
        <v>-9</v>
      </c>
      <c r="J98" s="91">
        <f t="shared" si="203"/>
        <v>16</v>
      </c>
      <c r="K98" s="89">
        <f t="shared" si="204"/>
        <v>2</v>
      </c>
      <c r="L98" s="91"/>
      <c r="M98" s="91"/>
      <c r="N98" s="91">
        <v>12</v>
      </c>
      <c r="O98" s="91">
        <v>-14</v>
      </c>
      <c r="P98" s="91">
        <f t="shared" si="205"/>
        <v>-2</v>
      </c>
      <c r="Q98" s="89">
        <f t="shared" si="206"/>
        <v>2</v>
      </c>
      <c r="R98" s="91"/>
      <c r="S98" s="91"/>
      <c r="T98" s="91"/>
      <c r="U98" s="91">
        <v>-24</v>
      </c>
      <c r="V98" s="91">
        <f t="shared" si="207"/>
        <v>-24</v>
      </c>
      <c r="W98" s="89">
        <f t="shared" si="208"/>
        <v>1</v>
      </c>
      <c r="X98" s="91">
        <v>-30</v>
      </c>
      <c r="Y98" s="91">
        <v>-43</v>
      </c>
      <c r="Z98" s="91"/>
      <c r="AA98" s="91"/>
      <c r="AB98" s="91">
        <f t="shared" si="209"/>
        <v>-73</v>
      </c>
      <c r="AC98" s="89">
        <f t="shared" si="210"/>
        <v>2</v>
      </c>
      <c r="AD98" s="91"/>
      <c r="AE98" s="91"/>
      <c r="AF98" s="91">
        <v>0</v>
      </c>
      <c r="AG98" s="91">
        <v>5</v>
      </c>
      <c r="AH98" s="91">
        <f t="shared" si="211"/>
        <v>5</v>
      </c>
      <c r="AI98" s="89">
        <f t="shared" si="212"/>
        <v>2</v>
      </c>
      <c r="AJ98" s="91">
        <v>13</v>
      </c>
      <c r="AK98" s="91"/>
      <c r="AL98" s="91"/>
      <c r="AM98" s="91"/>
      <c r="AN98" s="91">
        <f t="shared" si="213"/>
        <v>13</v>
      </c>
      <c r="AO98" s="89">
        <f t="shared" si="214"/>
        <v>1</v>
      </c>
      <c r="AP98" s="91"/>
      <c r="AQ98" s="91"/>
      <c r="AR98" s="91"/>
      <c r="AS98" s="91"/>
      <c r="AT98" s="91">
        <f t="shared" si="215"/>
        <v>0</v>
      </c>
      <c r="AU98" s="89">
        <f t="shared" si="216"/>
        <v>0</v>
      </c>
      <c r="AV98" s="91"/>
      <c r="AW98" s="91"/>
      <c r="AX98" s="91"/>
      <c r="AY98" s="91"/>
      <c r="AZ98" s="91">
        <f t="shared" si="217"/>
        <v>0</v>
      </c>
      <c r="BA98" s="89">
        <f t="shared" si="218"/>
        <v>0</v>
      </c>
      <c r="BB98" s="91"/>
      <c r="BC98" s="91"/>
      <c r="BD98" s="91"/>
      <c r="BE98" s="91">
        <v>31</v>
      </c>
      <c r="BF98" s="91">
        <f t="shared" si="219"/>
        <v>31</v>
      </c>
      <c r="BG98" s="89">
        <f t="shared" si="220"/>
        <v>1</v>
      </c>
      <c r="BH98" s="91">
        <v>20</v>
      </c>
      <c r="BI98" s="91">
        <v>26</v>
      </c>
      <c r="BJ98" s="91">
        <v>24</v>
      </c>
      <c r="BK98" s="91">
        <v>23</v>
      </c>
      <c r="BL98" s="91">
        <f t="shared" si="221"/>
        <v>93</v>
      </c>
      <c r="BM98" s="89">
        <f t="shared" si="222"/>
        <v>4</v>
      </c>
    </row>
    <row r="99" spans="1:78" s="3" customFormat="1" ht="12.75" x14ac:dyDescent="0.2">
      <c r="A99" s="12" t="s">
        <v>41</v>
      </c>
      <c r="B99" s="71" t="s">
        <v>138</v>
      </c>
      <c r="C99" s="12" t="str">
        <f>VLOOKUP(A99,[1]MITGLA!$A$2:$H$2000,8,0)</f>
        <v>MO K92</v>
      </c>
      <c r="D99" s="87">
        <f t="shared" si="223"/>
        <v>-258</v>
      </c>
      <c r="E99" s="88">
        <f t="shared" si="223"/>
        <v>26</v>
      </c>
      <c r="F99" s="88">
        <v>-31</v>
      </c>
      <c r="G99" s="88">
        <v>30</v>
      </c>
      <c r="H99" s="88">
        <v>8</v>
      </c>
      <c r="I99" s="88">
        <v>28</v>
      </c>
      <c r="J99" s="88">
        <f t="shared" si="203"/>
        <v>35</v>
      </c>
      <c r="K99" s="89">
        <f t="shared" si="204"/>
        <v>4</v>
      </c>
      <c r="L99" s="88">
        <v>-29</v>
      </c>
      <c r="M99" s="88">
        <v>-40</v>
      </c>
      <c r="N99" s="88"/>
      <c r="O99" s="88"/>
      <c r="P99" s="88">
        <f t="shared" si="205"/>
        <v>-69</v>
      </c>
      <c r="Q99" s="89">
        <f t="shared" si="206"/>
        <v>2</v>
      </c>
      <c r="R99" s="88"/>
      <c r="S99" s="88"/>
      <c r="T99" s="88">
        <v>-17</v>
      </c>
      <c r="U99" s="88">
        <v>3</v>
      </c>
      <c r="V99" s="88">
        <f t="shared" si="207"/>
        <v>-14</v>
      </c>
      <c r="W99" s="89">
        <f t="shared" si="208"/>
        <v>2</v>
      </c>
      <c r="X99" s="88">
        <v>-31</v>
      </c>
      <c r="Y99" s="88">
        <v>-36</v>
      </c>
      <c r="Z99" s="88"/>
      <c r="AA99" s="88"/>
      <c r="AB99" s="88">
        <f t="shared" si="209"/>
        <v>-67</v>
      </c>
      <c r="AC99" s="89">
        <f t="shared" si="210"/>
        <v>2</v>
      </c>
      <c r="AD99" s="88">
        <v>10</v>
      </c>
      <c r="AE99" s="88">
        <v>33</v>
      </c>
      <c r="AF99" s="88">
        <v>-32</v>
      </c>
      <c r="AG99" s="88">
        <v>-6</v>
      </c>
      <c r="AH99" s="88">
        <f t="shared" si="211"/>
        <v>5</v>
      </c>
      <c r="AI99" s="89">
        <f t="shared" si="212"/>
        <v>4</v>
      </c>
      <c r="AJ99" s="88">
        <v>-34</v>
      </c>
      <c r="AK99" s="88">
        <v>-45</v>
      </c>
      <c r="AL99" s="88">
        <v>-17</v>
      </c>
      <c r="AM99" s="88">
        <v>-20</v>
      </c>
      <c r="AN99" s="88">
        <f t="shared" si="213"/>
        <v>-116</v>
      </c>
      <c r="AO99" s="89">
        <f t="shared" si="214"/>
        <v>4</v>
      </c>
      <c r="AP99" s="88"/>
      <c r="AQ99" s="88"/>
      <c r="AR99" s="88"/>
      <c r="AS99" s="88"/>
      <c r="AT99" s="88">
        <f t="shared" si="215"/>
        <v>0</v>
      </c>
      <c r="AU99" s="89">
        <f t="shared" si="216"/>
        <v>0</v>
      </c>
      <c r="AV99" s="88">
        <v>-21</v>
      </c>
      <c r="AW99" s="88">
        <v>11</v>
      </c>
      <c r="AX99" s="88">
        <v>10</v>
      </c>
      <c r="AY99" s="88">
        <v>-5</v>
      </c>
      <c r="AZ99" s="88">
        <f t="shared" si="217"/>
        <v>-5</v>
      </c>
      <c r="BA99" s="89">
        <f t="shared" si="218"/>
        <v>4</v>
      </c>
      <c r="BB99" s="88">
        <v>0</v>
      </c>
      <c r="BC99" s="88">
        <v>-6</v>
      </c>
      <c r="BD99" s="88">
        <v>-10</v>
      </c>
      <c r="BE99" s="88">
        <v>-11</v>
      </c>
      <c r="BF99" s="88">
        <f t="shared" si="219"/>
        <v>-27</v>
      </c>
      <c r="BG99" s="89">
        <f t="shared" si="220"/>
        <v>4</v>
      </c>
      <c r="BH99" s="88"/>
      <c r="BI99" s="88"/>
      <c r="BJ99" s="88"/>
      <c r="BK99" s="88"/>
      <c r="BL99" s="88">
        <f t="shared" si="221"/>
        <v>0</v>
      </c>
      <c r="BM99" s="89">
        <f t="shared" si="222"/>
        <v>0</v>
      </c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1:78" s="3" customFormat="1" ht="12.75" x14ac:dyDescent="0.2">
      <c r="A100" s="67" t="s">
        <v>42</v>
      </c>
      <c r="B100" s="68" t="str">
        <f>CONCATENATE(A100,".1")</f>
        <v>MS DCM.1</v>
      </c>
      <c r="C100" s="69">
        <v>6</v>
      </c>
      <c r="D100" s="83">
        <f t="shared" si="223"/>
        <v>205</v>
      </c>
      <c r="E100" s="83">
        <f t="shared" si="223"/>
        <v>160</v>
      </c>
      <c r="F100" s="92"/>
      <c r="G100" s="92"/>
      <c r="H100" s="92"/>
      <c r="I100" s="92"/>
      <c r="J100" s="83">
        <f>SUMIF($B:$B,CONCATENATE($A100,".2"),J:J)</f>
        <v>-7</v>
      </c>
      <c r="K100" s="93">
        <f>SUMIF($B:$B,CONCATENATE($A100,".2"),K:K)</f>
        <v>16</v>
      </c>
      <c r="L100" s="92"/>
      <c r="M100" s="92"/>
      <c r="N100" s="92"/>
      <c r="O100" s="92"/>
      <c r="P100" s="83">
        <f>SUMIF($B:$B,CONCATENATE($A100,".2"),P:P)</f>
        <v>-36</v>
      </c>
      <c r="Q100" s="93">
        <f>SUMIF($B:$B,CONCATENATE($A100,".2"),Q:Q)</f>
        <v>16</v>
      </c>
      <c r="R100" s="92"/>
      <c r="S100" s="92"/>
      <c r="T100" s="92"/>
      <c r="U100" s="92"/>
      <c r="V100" s="83">
        <f>SUMIF($B:$B,CONCATENATE($A100,".2"),V:V)</f>
        <v>64</v>
      </c>
      <c r="W100" s="93">
        <f>SUMIF($B:$B,CONCATENATE($A100,".2"),W:W)</f>
        <v>16</v>
      </c>
      <c r="X100" s="92"/>
      <c r="Y100" s="92"/>
      <c r="Z100" s="92"/>
      <c r="AA100" s="92"/>
      <c r="AB100" s="83">
        <f>SUMIF($B:$B,CONCATENATE($A100,".2"),AB:AB)</f>
        <v>113</v>
      </c>
      <c r="AC100" s="93">
        <f>SUMIF($B:$B,CONCATENATE($A100,".2"),AC:AC)</f>
        <v>16</v>
      </c>
      <c r="AD100" s="92"/>
      <c r="AE100" s="92"/>
      <c r="AF100" s="92"/>
      <c r="AG100" s="92"/>
      <c r="AH100" s="83">
        <f>SUMIF($B:$B,CONCATENATE($A100,".2"),AH:AH)</f>
        <v>171</v>
      </c>
      <c r="AI100" s="93">
        <f>SUMIF($B:$B,CONCATENATE($A100,".2"),AI:AI)</f>
        <v>16</v>
      </c>
      <c r="AJ100" s="92"/>
      <c r="AK100" s="92"/>
      <c r="AL100" s="92"/>
      <c r="AM100" s="92"/>
      <c r="AN100" s="83">
        <f>SUMIF($B:$B,CONCATENATE($A100,".2"),AN:AN)</f>
        <v>-198</v>
      </c>
      <c r="AO100" s="93">
        <f>SUMIF($B:$B,CONCATENATE($A100,".2"),AO:AO)</f>
        <v>16</v>
      </c>
      <c r="AP100" s="92"/>
      <c r="AQ100" s="92"/>
      <c r="AR100" s="92"/>
      <c r="AS100" s="92"/>
      <c r="AT100" s="83">
        <f>SUMIF($B:$B,CONCATENATE($A100,".2"),AT:AT)</f>
        <v>-63</v>
      </c>
      <c r="AU100" s="93">
        <f>SUMIF($B:$B,CONCATENATE($A100,".2"),AU:AU)</f>
        <v>16</v>
      </c>
      <c r="AV100" s="92"/>
      <c r="AW100" s="92"/>
      <c r="AX100" s="92"/>
      <c r="AY100" s="92"/>
      <c r="AZ100" s="83">
        <f>SUMIF($B:$B,CONCATENATE($A100,".2"),AZ:AZ)</f>
        <v>46</v>
      </c>
      <c r="BA100" s="93">
        <f>SUMIF($B:$B,CONCATENATE($A100,".2"),BA:BA)</f>
        <v>16</v>
      </c>
      <c r="BB100" s="92"/>
      <c r="BC100" s="92"/>
      <c r="BD100" s="92"/>
      <c r="BE100" s="92"/>
      <c r="BF100" s="83">
        <f>SUMIF($B:$B,CONCATENATE($A100,".2"),BF:BF)</f>
        <v>92</v>
      </c>
      <c r="BG100" s="93">
        <f>SUMIF($B:$B,CONCATENATE($A100,".2"),BG:BG)</f>
        <v>16</v>
      </c>
      <c r="BH100" s="92"/>
      <c r="BI100" s="92"/>
      <c r="BJ100" s="92"/>
      <c r="BK100" s="92"/>
      <c r="BL100" s="83">
        <f>SUMIF($B:$B,CONCATENATE($A100,".2"),BL:BL)</f>
        <v>23</v>
      </c>
      <c r="BM100" s="93">
        <f>SUMIF($B:$B,CONCATENATE($A100,".2"),BM:BM)</f>
        <v>16</v>
      </c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1:78" s="3" customFormat="1" ht="12.75" x14ac:dyDescent="0.2">
      <c r="A101" s="12" t="s">
        <v>175</v>
      </c>
      <c r="B101" s="71" t="s">
        <v>140</v>
      </c>
      <c r="C101" s="12" t="str">
        <f>VLOOKUP(A101,[1]MITGLA!$A$2:$H$2000,8,0)</f>
        <v>MS DCM</v>
      </c>
      <c r="D101" s="87">
        <f t="shared" si="223"/>
        <v>-16</v>
      </c>
      <c r="E101" s="88">
        <f t="shared" si="223"/>
        <v>26</v>
      </c>
      <c r="F101" s="88"/>
      <c r="G101" s="88"/>
      <c r="H101" s="88"/>
      <c r="I101" s="88"/>
      <c r="J101" s="88">
        <f t="shared" ref="J101:J107" si="224">+I101+H101+G101+F101</f>
        <v>0</v>
      </c>
      <c r="K101" s="89">
        <f t="shared" ref="K101:K107" si="225">COUNT(F101:I101)</f>
        <v>0</v>
      </c>
      <c r="L101" s="88"/>
      <c r="M101" s="88"/>
      <c r="N101" s="88"/>
      <c r="O101" s="88"/>
      <c r="P101" s="88">
        <f t="shared" ref="P101:P107" si="226">+O101+N101+M101+L101</f>
        <v>0</v>
      </c>
      <c r="Q101" s="89">
        <f t="shared" ref="Q101:Q107" si="227">COUNT(L101:O101)</f>
        <v>0</v>
      </c>
      <c r="R101" s="88">
        <v>24</v>
      </c>
      <c r="S101" s="88">
        <v>11</v>
      </c>
      <c r="T101" s="88">
        <v>0</v>
      </c>
      <c r="U101" s="88">
        <v>-5</v>
      </c>
      <c r="V101" s="88">
        <f t="shared" ref="V101:V107" si="228">+U101+T101+S101+R101</f>
        <v>30</v>
      </c>
      <c r="W101" s="89">
        <f t="shared" ref="W101:W107" si="229">COUNT(R101:U101)</f>
        <v>4</v>
      </c>
      <c r="X101" s="88">
        <v>53</v>
      </c>
      <c r="Y101" s="88">
        <v>4</v>
      </c>
      <c r="Z101" s="88">
        <v>-43</v>
      </c>
      <c r="AA101" s="88">
        <v>0</v>
      </c>
      <c r="AB101" s="88">
        <f t="shared" ref="AB101:AB107" si="230">+AA101+Z101+Y101+X101</f>
        <v>14</v>
      </c>
      <c r="AC101" s="89">
        <f t="shared" ref="AC101:AC107" si="231">COUNT(X101:AA101)</f>
        <v>4</v>
      </c>
      <c r="AD101" s="88">
        <v>34</v>
      </c>
      <c r="AE101" s="88">
        <v>33</v>
      </c>
      <c r="AF101" s="88">
        <v>-19</v>
      </c>
      <c r="AG101" s="88">
        <v>-27</v>
      </c>
      <c r="AH101" s="88">
        <f t="shared" ref="AH101:AH107" si="232">+AG101+AF101+AE101+AD101</f>
        <v>21</v>
      </c>
      <c r="AI101" s="89">
        <f t="shared" ref="AI101:AI107" si="233">COUNT(AD101:AG101)</f>
        <v>4</v>
      </c>
      <c r="AJ101" s="88">
        <v>-31</v>
      </c>
      <c r="AK101" s="88">
        <v>-29</v>
      </c>
      <c r="AL101" s="88">
        <v>-44</v>
      </c>
      <c r="AM101" s="88">
        <v>-27</v>
      </c>
      <c r="AN101" s="88">
        <f t="shared" ref="AN101:AN107" si="234">+AM101+AL101+AK101+AJ101</f>
        <v>-131</v>
      </c>
      <c r="AO101" s="89">
        <f t="shared" ref="AO101:AO107" si="235">COUNT(AJ101:AM101)</f>
        <v>4</v>
      </c>
      <c r="AP101" s="88"/>
      <c r="AQ101" s="88"/>
      <c r="AR101" s="88">
        <v>21</v>
      </c>
      <c r="AS101" s="88">
        <v>6</v>
      </c>
      <c r="AT101" s="88">
        <f t="shared" ref="AT101:AT107" si="236">+AS101+AR101+AQ101+AP101</f>
        <v>27</v>
      </c>
      <c r="AU101" s="89">
        <f t="shared" ref="AU101:AU107" si="237">COUNT(AP101:AS101)</f>
        <v>2</v>
      </c>
      <c r="AV101" s="88">
        <v>-4</v>
      </c>
      <c r="AW101" s="88">
        <v>12</v>
      </c>
      <c r="AX101" s="88">
        <v>2</v>
      </c>
      <c r="AY101" s="88">
        <v>-27</v>
      </c>
      <c r="AZ101" s="88">
        <f t="shared" ref="AZ101:AZ107" si="238">+AY101+AX101+AW101+AV101</f>
        <v>-17</v>
      </c>
      <c r="BA101" s="89">
        <f t="shared" ref="BA101:BA107" si="239">COUNT(AV101:AY101)</f>
        <v>4</v>
      </c>
      <c r="BB101" s="88"/>
      <c r="BC101" s="88"/>
      <c r="BD101" s="88">
        <v>1</v>
      </c>
      <c r="BE101" s="88">
        <v>11</v>
      </c>
      <c r="BF101" s="88">
        <f t="shared" ref="BF101:BF107" si="240">+BE101+BD101+BC101+BB101</f>
        <v>12</v>
      </c>
      <c r="BG101" s="89">
        <f t="shared" ref="BG101:BG107" si="241">COUNT(BB101:BE101)</f>
        <v>2</v>
      </c>
      <c r="BH101" s="88"/>
      <c r="BI101" s="88"/>
      <c r="BJ101" s="88">
        <v>41</v>
      </c>
      <c r="BK101" s="88">
        <v>-13</v>
      </c>
      <c r="BL101" s="88">
        <f t="shared" ref="BL101:BL107" si="242">+BK101+BJ101+BI101+BH101</f>
        <v>28</v>
      </c>
      <c r="BM101" s="89">
        <f t="shared" ref="BM101:BM107" si="243">COUNT(BH101:BK101)</f>
        <v>2</v>
      </c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1:78" s="3" customFormat="1" ht="12.75" x14ac:dyDescent="0.2">
      <c r="A102" s="74" t="s">
        <v>199</v>
      </c>
      <c r="B102" s="75" t="s">
        <v>140</v>
      </c>
      <c r="C102" s="74" t="str">
        <f>VLOOKUP(A102,[1]MITGLA!$A$2:$H$2000,8,0)</f>
        <v>MS DCM</v>
      </c>
      <c r="D102" s="90">
        <f t="shared" si="223"/>
        <v>-103</v>
      </c>
      <c r="E102" s="91">
        <f t="shared" si="223"/>
        <v>16</v>
      </c>
      <c r="F102" s="91"/>
      <c r="G102" s="91"/>
      <c r="H102" s="91"/>
      <c r="I102" s="91"/>
      <c r="J102" s="91">
        <f t="shared" si="224"/>
        <v>0</v>
      </c>
      <c r="K102" s="89">
        <f t="shared" si="225"/>
        <v>0</v>
      </c>
      <c r="L102" s="91"/>
      <c r="M102" s="91"/>
      <c r="N102" s="91"/>
      <c r="O102" s="91"/>
      <c r="P102" s="91">
        <f t="shared" si="226"/>
        <v>0</v>
      </c>
      <c r="Q102" s="89">
        <f t="shared" si="227"/>
        <v>0</v>
      </c>
      <c r="R102" s="91"/>
      <c r="S102" s="91"/>
      <c r="T102" s="91"/>
      <c r="U102" s="91"/>
      <c r="V102" s="91">
        <f t="shared" si="228"/>
        <v>0</v>
      </c>
      <c r="W102" s="89">
        <f t="shared" si="229"/>
        <v>0</v>
      </c>
      <c r="X102" s="91"/>
      <c r="Y102" s="91"/>
      <c r="Z102" s="91"/>
      <c r="AA102" s="91"/>
      <c r="AB102" s="91">
        <f t="shared" si="230"/>
        <v>0</v>
      </c>
      <c r="AC102" s="89">
        <f t="shared" si="231"/>
        <v>0</v>
      </c>
      <c r="AD102" s="91">
        <v>-34</v>
      </c>
      <c r="AE102" s="91">
        <v>-7</v>
      </c>
      <c r="AF102" s="91">
        <v>26</v>
      </c>
      <c r="AG102" s="91">
        <v>-2</v>
      </c>
      <c r="AH102" s="91">
        <f t="shared" si="232"/>
        <v>-17</v>
      </c>
      <c r="AI102" s="89">
        <f t="shared" si="233"/>
        <v>4</v>
      </c>
      <c r="AJ102" s="91">
        <v>-15</v>
      </c>
      <c r="AK102" s="91">
        <v>-31</v>
      </c>
      <c r="AL102" s="91">
        <v>12</v>
      </c>
      <c r="AM102" s="91">
        <v>-16</v>
      </c>
      <c r="AN102" s="91">
        <f t="shared" si="234"/>
        <v>-50</v>
      </c>
      <c r="AO102" s="89">
        <f t="shared" si="235"/>
        <v>4</v>
      </c>
      <c r="AP102" s="91">
        <v>15</v>
      </c>
      <c r="AQ102" s="91">
        <v>-6</v>
      </c>
      <c r="AR102" s="91">
        <v>-22</v>
      </c>
      <c r="AS102" s="91">
        <v>-1</v>
      </c>
      <c r="AT102" s="91">
        <f t="shared" si="236"/>
        <v>-14</v>
      </c>
      <c r="AU102" s="89">
        <f t="shared" si="237"/>
        <v>4</v>
      </c>
      <c r="AV102" s="91"/>
      <c r="AW102" s="91"/>
      <c r="AX102" s="91"/>
      <c r="AY102" s="91"/>
      <c r="AZ102" s="91">
        <f t="shared" si="238"/>
        <v>0</v>
      </c>
      <c r="BA102" s="89">
        <f t="shared" si="239"/>
        <v>0</v>
      </c>
      <c r="BB102" s="91"/>
      <c r="BC102" s="91"/>
      <c r="BD102" s="91">
        <v>6</v>
      </c>
      <c r="BE102" s="91">
        <v>-5</v>
      </c>
      <c r="BF102" s="91">
        <f t="shared" si="240"/>
        <v>1</v>
      </c>
      <c r="BG102" s="89">
        <f t="shared" si="241"/>
        <v>2</v>
      </c>
      <c r="BH102" s="91">
        <v>-18</v>
      </c>
      <c r="BI102" s="91">
        <v>-5</v>
      </c>
      <c r="BJ102" s="91"/>
      <c r="BK102" s="91"/>
      <c r="BL102" s="91">
        <f t="shared" si="242"/>
        <v>-23</v>
      </c>
      <c r="BM102" s="89">
        <f t="shared" si="243"/>
        <v>2</v>
      </c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1:78" s="3" customFormat="1" ht="12.75" x14ac:dyDescent="0.2">
      <c r="A103" s="12" t="s">
        <v>139</v>
      </c>
      <c r="B103" s="71" t="s">
        <v>140</v>
      </c>
      <c r="C103" s="12" t="str">
        <f>VLOOKUP(A103,[1]MITGLA!$A$2:$H$2000,8,0)</f>
        <v>MS DCM</v>
      </c>
      <c r="D103" s="87">
        <f t="shared" si="223"/>
        <v>231</v>
      </c>
      <c r="E103" s="88">
        <f t="shared" si="223"/>
        <v>40</v>
      </c>
      <c r="F103" s="88">
        <v>7</v>
      </c>
      <c r="G103" s="88">
        <v>30</v>
      </c>
      <c r="H103" s="88">
        <v>54</v>
      </c>
      <c r="I103" s="88">
        <v>-29</v>
      </c>
      <c r="J103" s="88">
        <f t="shared" si="224"/>
        <v>62</v>
      </c>
      <c r="K103" s="89">
        <f t="shared" si="225"/>
        <v>4</v>
      </c>
      <c r="L103" s="88">
        <v>39</v>
      </c>
      <c r="M103" s="88">
        <v>19</v>
      </c>
      <c r="N103" s="88">
        <v>27</v>
      </c>
      <c r="O103" s="88">
        <v>5</v>
      </c>
      <c r="P103" s="88">
        <f t="shared" si="226"/>
        <v>90</v>
      </c>
      <c r="Q103" s="89">
        <f t="shared" si="227"/>
        <v>4</v>
      </c>
      <c r="R103" s="88">
        <v>25</v>
      </c>
      <c r="S103" s="88">
        <v>-39</v>
      </c>
      <c r="T103" s="88">
        <v>-27</v>
      </c>
      <c r="U103" s="88">
        <v>-8</v>
      </c>
      <c r="V103" s="88">
        <f t="shared" si="228"/>
        <v>-49</v>
      </c>
      <c r="W103" s="89">
        <f t="shared" si="229"/>
        <v>4</v>
      </c>
      <c r="X103" s="88">
        <v>15</v>
      </c>
      <c r="Y103" s="88">
        <v>3</v>
      </c>
      <c r="Z103" s="88">
        <v>-10</v>
      </c>
      <c r="AA103" s="88">
        <v>7</v>
      </c>
      <c r="AB103" s="88">
        <f t="shared" si="230"/>
        <v>15</v>
      </c>
      <c r="AC103" s="89">
        <f t="shared" si="231"/>
        <v>4</v>
      </c>
      <c r="AD103" s="88">
        <v>33</v>
      </c>
      <c r="AE103" s="88">
        <v>57</v>
      </c>
      <c r="AF103" s="88">
        <v>27</v>
      </c>
      <c r="AG103" s="88">
        <v>-34</v>
      </c>
      <c r="AH103" s="88">
        <f t="shared" si="232"/>
        <v>83</v>
      </c>
      <c r="AI103" s="89">
        <f t="shared" si="233"/>
        <v>4</v>
      </c>
      <c r="AJ103" s="88">
        <v>-7</v>
      </c>
      <c r="AK103" s="88">
        <v>24</v>
      </c>
      <c r="AL103" s="88">
        <v>-54</v>
      </c>
      <c r="AM103" s="88">
        <v>-26</v>
      </c>
      <c r="AN103" s="88">
        <f t="shared" si="234"/>
        <v>-63</v>
      </c>
      <c r="AO103" s="89">
        <f t="shared" si="235"/>
        <v>4</v>
      </c>
      <c r="AP103" s="88">
        <v>17</v>
      </c>
      <c r="AQ103" s="88">
        <v>14</v>
      </c>
      <c r="AR103" s="88">
        <v>-14</v>
      </c>
      <c r="AS103" s="88">
        <v>-31</v>
      </c>
      <c r="AT103" s="88">
        <f t="shared" si="236"/>
        <v>-14</v>
      </c>
      <c r="AU103" s="89">
        <f t="shared" si="237"/>
        <v>4</v>
      </c>
      <c r="AV103" s="88">
        <v>44</v>
      </c>
      <c r="AW103" s="88">
        <v>2</v>
      </c>
      <c r="AX103" s="88">
        <v>59</v>
      </c>
      <c r="AY103" s="88">
        <v>26</v>
      </c>
      <c r="AZ103" s="88">
        <f t="shared" si="238"/>
        <v>131</v>
      </c>
      <c r="BA103" s="89">
        <f t="shared" si="239"/>
        <v>4</v>
      </c>
      <c r="BB103" s="88">
        <v>36</v>
      </c>
      <c r="BC103" s="88">
        <v>-29</v>
      </c>
      <c r="BD103" s="88">
        <v>29</v>
      </c>
      <c r="BE103" s="88">
        <v>20</v>
      </c>
      <c r="BF103" s="88">
        <f t="shared" si="240"/>
        <v>56</v>
      </c>
      <c r="BG103" s="89">
        <f t="shared" si="241"/>
        <v>4</v>
      </c>
      <c r="BH103" s="88">
        <v>5</v>
      </c>
      <c r="BI103" s="88">
        <v>-2</v>
      </c>
      <c r="BJ103" s="88">
        <v>-46</v>
      </c>
      <c r="BK103" s="88">
        <v>-37</v>
      </c>
      <c r="BL103" s="88">
        <f t="shared" si="242"/>
        <v>-80</v>
      </c>
      <c r="BM103" s="89">
        <f t="shared" si="243"/>
        <v>4</v>
      </c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1:78" s="3" customFormat="1" ht="12.75" x14ac:dyDescent="0.2">
      <c r="A104" s="74" t="s">
        <v>176</v>
      </c>
      <c r="B104" s="75" t="s">
        <v>140</v>
      </c>
      <c r="C104" s="74" t="str">
        <f>VLOOKUP(A104,[1]MITGLA!$A$2:$H$2000,8,0)</f>
        <v>MS DCM</v>
      </c>
      <c r="D104" s="90">
        <f t="shared" si="223"/>
        <v>-2</v>
      </c>
      <c r="E104" s="91">
        <f t="shared" si="223"/>
        <v>4</v>
      </c>
      <c r="F104" s="91"/>
      <c r="G104" s="91"/>
      <c r="H104" s="91"/>
      <c r="I104" s="91"/>
      <c r="J104" s="91">
        <f t="shared" si="224"/>
        <v>0</v>
      </c>
      <c r="K104" s="89">
        <f t="shared" si="225"/>
        <v>0</v>
      </c>
      <c r="L104" s="91"/>
      <c r="M104" s="91"/>
      <c r="N104" s="91"/>
      <c r="O104" s="91"/>
      <c r="P104" s="91">
        <f t="shared" si="226"/>
        <v>0</v>
      </c>
      <c r="Q104" s="89">
        <f t="shared" si="227"/>
        <v>0</v>
      </c>
      <c r="R104" s="91">
        <v>-3</v>
      </c>
      <c r="S104" s="91">
        <v>-12</v>
      </c>
      <c r="T104" s="91"/>
      <c r="U104" s="91"/>
      <c r="V104" s="91">
        <f t="shared" si="228"/>
        <v>-15</v>
      </c>
      <c r="W104" s="89">
        <f t="shared" si="229"/>
        <v>2</v>
      </c>
      <c r="X104" s="91"/>
      <c r="Y104" s="91"/>
      <c r="Z104" s="91"/>
      <c r="AA104" s="91"/>
      <c r="AB104" s="91">
        <f t="shared" si="230"/>
        <v>0</v>
      </c>
      <c r="AC104" s="89">
        <f t="shared" si="231"/>
        <v>0</v>
      </c>
      <c r="AD104" s="91"/>
      <c r="AE104" s="91"/>
      <c r="AF104" s="91"/>
      <c r="AG104" s="91"/>
      <c r="AH104" s="91">
        <f t="shared" si="232"/>
        <v>0</v>
      </c>
      <c r="AI104" s="89">
        <f t="shared" si="233"/>
        <v>0</v>
      </c>
      <c r="AJ104" s="91"/>
      <c r="AK104" s="91"/>
      <c r="AL104" s="91"/>
      <c r="AM104" s="91"/>
      <c r="AN104" s="91">
        <f t="shared" si="234"/>
        <v>0</v>
      </c>
      <c r="AO104" s="89">
        <f t="shared" si="235"/>
        <v>0</v>
      </c>
      <c r="AP104" s="91"/>
      <c r="AQ104" s="91"/>
      <c r="AR104" s="91"/>
      <c r="AS104" s="91"/>
      <c r="AT104" s="91">
        <f t="shared" si="236"/>
        <v>0</v>
      </c>
      <c r="AU104" s="89">
        <f t="shared" si="237"/>
        <v>0</v>
      </c>
      <c r="AV104" s="91"/>
      <c r="AW104" s="91"/>
      <c r="AX104" s="91"/>
      <c r="AY104" s="91"/>
      <c r="AZ104" s="91">
        <f t="shared" si="238"/>
        <v>0</v>
      </c>
      <c r="BA104" s="89">
        <f t="shared" si="239"/>
        <v>0</v>
      </c>
      <c r="BB104" s="91"/>
      <c r="BC104" s="91"/>
      <c r="BD104" s="91"/>
      <c r="BE104" s="91"/>
      <c r="BF104" s="91">
        <f t="shared" si="240"/>
        <v>0</v>
      </c>
      <c r="BG104" s="89">
        <f t="shared" si="241"/>
        <v>0</v>
      </c>
      <c r="BH104" s="91">
        <v>22</v>
      </c>
      <c r="BI104" s="91">
        <v>-9</v>
      </c>
      <c r="BJ104" s="91"/>
      <c r="BK104" s="91"/>
      <c r="BL104" s="91">
        <f t="shared" si="242"/>
        <v>13</v>
      </c>
      <c r="BM104" s="89">
        <f t="shared" si="243"/>
        <v>2</v>
      </c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1:78" s="3" customFormat="1" ht="12.75" x14ac:dyDescent="0.2">
      <c r="A105" s="12" t="s">
        <v>43</v>
      </c>
      <c r="B105" s="71" t="s">
        <v>140</v>
      </c>
      <c r="C105" s="12" t="str">
        <f>VLOOKUP(A105,[1]MITGLA!$A$2:$H$2000,8,0)</f>
        <v>MS DCM</v>
      </c>
      <c r="D105" s="87">
        <f t="shared" si="223"/>
        <v>23</v>
      </c>
      <c r="E105" s="88">
        <f t="shared" si="223"/>
        <v>14</v>
      </c>
      <c r="F105" s="88">
        <v>4</v>
      </c>
      <c r="G105" s="88">
        <v>-25</v>
      </c>
      <c r="H105" s="88">
        <v>-18</v>
      </c>
      <c r="I105" s="88">
        <v>12</v>
      </c>
      <c r="J105" s="88">
        <f t="shared" si="224"/>
        <v>-27</v>
      </c>
      <c r="K105" s="89">
        <f t="shared" si="225"/>
        <v>4</v>
      </c>
      <c r="L105" s="88">
        <v>20</v>
      </c>
      <c r="M105" s="88">
        <v>61</v>
      </c>
      <c r="N105" s="88">
        <v>4</v>
      </c>
      <c r="O105" s="88">
        <v>-12</v>
      </c>
      <c r="P105" s="88">
        <f t="shared" si="226"/>
        <v>73</v>
      </c>
      <c r="Q105" s="89">
        <f t="shared" si="227"/>
        <v>4</v>
      </c>
      <c r="R105" s="88"/>
      <c r="S105" s="88"/>
      <c r="T105" s="88"/>
      <c r="U105" s="88"/>
      <c r="V105" s="88">
        <f t="shared" si="228"/>
        <v>0</v>
      </c>
      <c r="W105" s="89">
        <f t="shared" si="229"/>
        <v>0</v>
      </c>
      <c r="X105" s="88"/>
      <c r="Y105" s="88"/>
      <c r="Z105" s="88"/>
      <c r="AA105" s="88"/>
      <c r="AB105" s="88">
        <f t="shared" si="230"/>
        <v>0</v>
      </c>
      <c r="AC105" s="89">
        <f t="shared" si="231"/>
        <v>0</v>
      </c>
      <c r="AD105" s="88"/>
      <c r="AE105" s="88"/>
      <c r="AF105" s="88"/>
      <c r="AG105" s="88"/>
      <c r="AH105" s="88">
        <f t="shared" si="232"/>
        <v>0</v>
      </c>
      <c r="AI105" s="89">
        <f t="shared" si="233"/>
        <v>0</v>
      </c>
      <c r="AJ105" s="88"/>
      <c r="AK105" s="88"/>
      <c r="AL105" s="88"/>
      <c r="AM105" s="88"/>
      <c r="AN105" s="88">
        <f t="shared" si="234"/>
        <v>0</v>
      </c>
      <c r="AO105" s="89">
        <f t="shared" si="235"/>
        <v>0</v>
      </c>
      <c r="AP105" s="88"/>
      <c r="AQ105" s="88"/>
      <c r="AR105" s="88"/>
      <c r="AS105" s="88"/>
      <c r="AT105" s="88">
        <f t="shared" si="236"/>
        <v>0</v>
      </c>
      <c r="AU105" s="89">
        <f t="shared" si="237"/>
        <v>0</v>
      </c>
      <c r="AV105" s="88">
        <v>4</v>
      </c>
      <c r="AW105" s="88">
        <v>5</v>
      </c>
      <c r="AX105" s="88">
        <v>-5</v>
      </c>
      <c r="AY105" s="88">
        <v>7</v>
      </c>
      <c r="AZ105" s="88">
        <f t="shared" si="238"/>
        <v>11</v>
      </c>
      <c r="BA105" s="89">
        <f t="shared" si="239"/>
        <v>4</v>
      </c>
      <c r="BB105" s="88">
        <v>-16</v>
      </c>
      <c r="BC105" s="88">
        <v>-18</v>
      </c>
      <c r="BD105" s="88"/>
      <c r="BE105" s="88"/>
      <c r="BF105" s="88">
        <f t="shared" si="240"/>
        <v>-34</v>
      </c>
      <c r="BG105" s="89">
        <f t="shared" si="241"/>
        <v>2</v>
      </c>
      <c r="BH105" s="88"/>
      <c r="BI105" s="88"/>
      <c r="BJ105" s="88"/>
      <c r="BK105" s="88"/>
      <c r="BL105" s="88">
        <f t="shared" si="242"/>
        <v>0</v>
      </c>
      <c r="BM105" s="89">
        <f t="shared" si="243"/>
        <v>0</v>
      </c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78" s="3" customFormat="1" ht="12.75" x14ac:dyDescent="0.2">
      <c r="A106" s="74" t="s">
        <v>44</v>
      </c>
      <c r="B106" s="75" t="s">
        <v>140</v>
      </c>
      <c r="C106" s="74" t="str">
        <f>VLOOKUP(A106,[1]MITGLA!$A$2:$H$2000,8,0)</f>
        <v>MS DCM</v>
      </c>
      <c r="D106" s="90">
        <f t="shared" si="223"/>
        <v>-190</v>
      </c>
      <c r="E106" s="91">
        <f t="shared" si="223"/>
        <v>20</v>
      </c>
      <c r="F106" s="91">
        <v>-13</v>
      </c>
      <c r="G106" s="91">
        <v>2</v>
      </c>
      <c r="H106" s="91">
        <v>-33</v>
      </c>
      <c r="I106" s="91">
        <v>-13</v>
      </c>
      <c r="J106" s="91">
        <f t="shared" si="224"/>
        <v>-57</v>
      </c>
      <c r="K106" s="89">
        <f t="shared" si="225"/>
        <v>4</v>
      </c>
      <c r="L106" s="91">
        <v>-56</v>
      </c>
      <c r="M106" s="91">
        <v>24</v>
      </c>
      <c r="N106" s="91">
        <v>6</v>
      </c>
      <c r="O106" s="91">
        <v>-53</v>
      </c>
      <c r="P106" s="91">
        <f t="shared" si="226"/>
        <v>-79</v>
      </c>
      <c r="Q106" s="89">
        <f t="shared" si="227"/>
        <v>4</v>
      </c>
      <c r="R106" s="91"/>
      <c r="S106" s="91"/>
      <c r="T106" s="91">
        <v>-28</v>
      </c>
      <c r="U106" s="91">
        <v>2</v>
      </c>
      <c r="V106" s="91">
        <f t="shared" si="228"/>
        <v>-26</v>
      </c>
      <c r="W106" s="89">
        <f t="shared" si="229"/>
        <v>2</v>
      </c>
      <c r="X106" s="91">
        <v>17</v>
      </c>
      <c r="Y106" s="91">
        <v>-40</v>
      </c>
      <c r="Z106" s="91">
        <v>-30</v>
      </c>
      <c r="AA106" s="91">
        <v>11</v>
      </c>
      <c r="AB106" s="91">
        <f t="shared" si="230"/>
        <v>-42</v>
      </c>
      <c r="AC106" s="89">
        <f t="shared" si="231"/>
        <v>4</v>
      </c>
      <c r="AD106" s="91"/>
      <c r="AE106" s="91"/>
      <c r="AF106" s="91"/>
      <c r="AG106" s="91"/>
      <c r="AH106" s="91">
        <f t="shared" si="232"/>
        <v>0</v>
      </c>
      <c r="AI106" s="89">
        <f t="shared" si="233"/>
        <v>0</v>
      </c>
      <c r="AJ106" s="91"/>
      <c r="AK106" s="91"/>
      <c r="AL106" s="91"/>
      <c r="AM106" s="91"/>
      <c r="AN106" s="91">
        <f t="shared" si="234"/>
        <v>0</v>
      </c>
      <c r="AO106" s="89">
        <f t="shared" si="235"/>
        <v>0</v>
      </c>
      <c r="AP106" s="91">
        <v>41</v>
      </c>
      <c r="AQ106" s="91">
        <v>-11</v>
      </c>
      <c r="AR106" s="91"/>
      <c r="AS106" s="91"/>
      <c r="AT106" s="91">
        <f t="shared" si="236"/>
        <v>30</v>
      </c>
      <c r="AU106" s="89">
        <f t="shared" si="237"/>
        <v>2</v>
      </c>
      <c r="AV106" s="91"/>
      <c r="AW106" s="91"/>
      <c r="AX106" s="91"/>
      <c r="AY106" s="91"/>
      <c r="AZ106" s="91">
        <f t="shared" si="238"/>
        <v>0</v>
      </c>
      <c r="BA106" s="89">
        <f t="shared" si="239"/>
        <v>0</v>
      </c>
      <c r="BB106" s="91">
        <v>-23</v>
      </c>
      <c r="BC106" s="91">
        <v>-33</v>
      </c>
      <c r="BD106" s="91"/>
      <c r="BE106" s="91"/>
      <c r="BF106" s="91">
        <f t="shared" si="240"/>
        <v>-56</v>
      </c>
      <c r="BG106" s="89">
        <f t="shared" si="241"/>
        <v>2</v>
      </c>
      <c r="BH106" s="91"/>
      <c r="BI106" s="91"/>
      <c r="BJ106" s="91">
        <v>38</v>
      </c>
      <c r="BK106" s="91">
        <v>2</v>
      </c>
      <c r="BL106" s="91">
        <f t="shared" si="242"/>
        <v>40</v>
      </c>
      <c r="BM106" s="89">
        <f t="shared" si="243"/>
        <v>2</v>
      </c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1:78" s="3" customFormat="1" ht="12.75" x14ac:dyDescent="0.2">
      <c r="A107" s="12" t="s">
        <v>45</v>
      </c>
      <c r="B107" s="71" t="s">
        <v>140</v>
      </c>
      <c r="C107" s="12" t="str">
        <f>VLOOKUP(A107,[1]MITGLA!$A$2:$H$2000,8,0)</f>
        <v>MS DCM</v>
      </c>
      <c r="D107" s="87">
        <f t="shared" si="223"/>
        <v>262</v>
      </c>
      <c r="E107" s="88">
        <f t="shared" si="223"/>
        <v>40</v>
      </c>
      <c r="F107" s="88">
        <v>26</v>
      </c>
      <c r="G107" s="88">
        <v>2</v>
      </c>
      <c r="H107" s="88">
        <v>-1</v>
      </c>
      <c r="I107" s="88">
        <v>-12</v>
      </c>
      <c r="J107" s="88">
        <f t="shared" si="224"/>
        <v>15</v>
      </c>
      <c r="K107" s="89">
        <f t="shared" si="225"/>
        <v>4</v>
      </c>
      <c r="L107" s="88">
        <v>-26</v>
      </c>
      <c r="M107" s="88">
        <v>-17</v>
      </c>
      <c r="N107" s="88">
        <v>-35</v>
      </c>
      <c r="O107" s="88">
        <v>-42</v>
      </c>
      <c r="P107" s="88">
        <f t="shared" si="226"/>
        <v>-120</v>
      </c>
      <c r="Q107" s="89">
        <f t="shared" si="227"/>
        <v>4</v>
      </c>
      <c r="R107" s="88">
        <v>12</v>
      </c>
      <c r="S107" s="88">
        <v>27</v>
      </c>
      <c r="T107" s="88">
        <v>49</v>
      </c>
      <c r="U107" s="88">
        <v>36</v>
      </c>
      <c r="V107" s="88">
        <f t="shared" si="228"/>
        <v>124</v>
      </c>
      <c r="W107" s="89">
        <f t="shared" si="229"/>
        <v>4</v>
      </c>
      <c r="X107" s="88">
        <v>69</v>
      </c>
      <c r="Y107" s="88">
        <v>33</v>
      </c>
      <c r="Z107" s="88">
        <v>13</v>
      </c>
      <c r="AA107" s="88">
        <v>11</v>
      </c>
      <c r="AB107" s="88">
        <f t="shared" si="230"/>
        <v>126</v>
      </c>
      <c r="AC107" s="89">
        <f t="shared" si="231"/>
        <v>4</v>
      </c>
      <c r="AD107" s="88">
        <v>39</v>
      </c>
      <c r="AE107" s="88">
        <v>1</v>
      </c>
      <c r="AF107" s="88">
        <v>22</v>
      </c>
      <c r="AG107" s="88">
        <v>22</v>
      </c>
      <c r="AH107" s="88">
        <f t="shared" si="232"/>
        <v>84</v>
      </c>
      <c r="AI107" s="89">
        <f t="shared" si="233"/>
        <v>4</v>
      </c>
      <c r="AJ107" s="88">
        <v>-6</v>
      </c>
      <c r="AK107" s="88">
        <v>-24</v>
      </c>
      <c r="AL107" s="88">
        <v>24</v>
      </c>
      <c r="AM107" s="88">
        <v>52</v>
      </c>
      <c r="AN107" s="88">
        <f t="shared" si="234"/>
        <v>46</v>
      </c>
      <c r="AO107" s="89">
        <f t="shared" si="235"/>
        <v>4</v>
      </c>
      <c r="AP107" s="88">
        <v>-9</v>
      </c>
      <c r="AQ107" s="88">
        <v>-40</v>
      </c>
      <c r="AR107" s="88">
        <v>-5</v>
      </c>
      <c r="AS107" s="88">
        <v>-38</v>
      </c>
      <c r="AT107" s="88">
        <f t="shared" si="236"/>
        <v>-92</v>
      </c>
      <c r="AU107" s="89">
        <f t="shared" si="237"/>
        <v>4</v>
      </c>
      <c r="AV107" s="88">
        <v>-37</v>
      </c>
      <c r="AW107" s="88">
        <v>-3</v>
      </c>
      <c r="AX107" s="88">
        <v>-23</v>
      </c>
      <c r="AY107" s="88">
        <v>-16</v>
      </c>
      <c r="AZ107" s="88">
        <f t="shared" si="238"/>
        <v>-79</v>
      </c>
      <c r="BA107" s="89">
        <f t="shared" si="239"/>
        <v>4</v>
      </c>
      <c r="BB107" s="88">
        <v>24</v>
      </c>
      <c r="BC107" s="88">
        <v>22</v>
      </c>
      <c r="BD107" s="88">
        <v>8</v>
      </c>
      <c r="BE107" s="88">
        <v>59</v>
      </c>
      <c r="BF107" s="88">
        <f t="shared" si="240"/>
        <v>113</v>
      </c>
      <c r="BG107" s="89">
        <f t="shared" si="241"/>
        <v>4</v>
      </c>
      <c r="BH107" s="88">
        <v>-15</v>
      </c>
      <c r="BI107" s="88">
        <v>46</v>
      </c>
      <c r="BJ107" s="88">
        <v>8</v>
      </c>
      <c r="BK107" s="88">
        <v>6</v>
      </c>
      <c r="BL107" s="88">
        <f t="shared" si="242"/>
        <v>45</v>
      </c>
      <c r="BM107" s="89">
        <f t="shared" si="243"/>
        <v>4</v>
      </c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1:78" s="3" customFormat="1" ht="12.75" x14ac:dyDescent="0.2">
      <c r="A108" s="67" t="s">
        <v>47</v>
      </c>
      <c r="B108" s="68" t="str">
        <f>CONCATENATE(A108,".1")</f>
        <v>NOMBAZ I.1</v>
      </c>
      <c r="C108" s="69">
        <v>3</v>
      </c>
      <c r="D108" s="83">
        <f t="shared" si="223"/>
        <v>245</v>
      </c>
      <c r="E108" s="83">
        <f t="shared" si="223"/>
        <v>160</v>
      </c>
      <c r="F108" s="92"/>
      <c r="G108" s="92"/>
      <c r="H108" s="92"/>
      <c r="I108" s="92"/>
      <c r="J108" s="83">
        <f>SUMIF($B:$B,CONCATENATE($A108,".2"),J:J)</f>
        <v>226</v>
      </c>
      <c r="K108" s="93">
        <f>SUMIF($B:$B,CONCATENATE($A108,".2"),K:K)</f>
        <v>16</v>
      </c>
      <c r="L108" s="92"/>
      <c r="M108" s="92"/>
      <c r="N108" s="92"/>
      <c r="O108" s="92"/>
      <c r="P108" s="83">
        <f>SUMIF($B:$B,CONCATENATE($A108,".2"),P:P)</f>
        <v>105</v>
      </c>
      <c r="Q108" s="93">
        <f>SUMIF($B:$B,CONCATENATE($A108,".2"),Q:Q)</f>
        <v>16</v>
      </c>
      <c r="R108" s="92"/>
      <c r="S108" s="92"/>
      <c r="T108" s="92"/>
      <c r="U108" s="92"/>
      <c r="V108" s="83">
        <f>SUMIF($B:$B,CONCATENATE($A108,".2"),V:V)</f>
        <v>-86</v>
      </c>
      <c r="W108" s="93">
        <f>SUMIF($B:$B,CONCATENATE($A108,".2"),W:W)</f>
        <v>16</v>
      </c>
      <c r="X108" s="92"/>
      <c r="Y108" s="92"/>
      <c r="Z108" s="92"/>
      <c r="AA108" s="92"/>
      <c r="AB108" s="83">
        <f>SUMIF($B:$B,CONCATENATE($A108,".2"),AB:AB)</f>
        <v>80</v>
      </c>
      <c r="AC108" s="93">
        <f>SUMIF($B:$B,CONCATENATE($A108,".2"),AC:AC)</f>
        <v>16</v>
      </c>
      <c r="AD108" s="92"/>
      <c r="AE108" s="92"/>
      <c r="AF108" s="92"/>
      <c r="AG108" s="92"/>
      <c r="AH108" s="83">
        <f>SUMIF($B:$B,CONCATENATE($A108,".2"),AH:AH)</f>
        <v>-148</v>
      </c>
      <c r="AI108" s="93">
        <f>SUMIF($B:$B,CONCATENATE($A108,".2"),AI:AI)</f>
        <v>16</v>
      </c>
      <c r="AJ108" s="92"/>
      <c r="AK108" s="92"/>
      <c r="AL108" s="92"/>
      <c r="AM108" s="92"/>
      <c r="AN108" s="83">
        <f>SUMIF($B:$B,CONCATENATE($A108,".2"),AN:AN)</f>
        <v>128</v>
      </c>
      <c r="AO108" s="93">
        <f>SUMIF($B:$B,CONCATENATE($A108,".2"),AO:AO)</f>
        <v>16</v>
      </c>
      <c r="AP108" s="92"/>
      <c r="AQ108" s="92"/>
      <c r="AR108" s="92"/>
      <c r="AS108" s="92"/>
      <c r="AT108" s="83">
        <f>SUMIF($B:$B,CONCATENATE($A108,".2"),AT:AT)</f>
        <v>-173</v>
      </c>
      <c r="AU108" s="93">
        <f>SUMIF($B:$B,CONCATENATE($A108,".2"),AU:AU)</f>
        <v>16</v>
      </c>
      <c r="AV108" s="92"/>
      <c r="AW108" s="92"/>
      <c r="AX108" s="92"/>
      <c r="AY108" s="92"/>
      <c r="AZ108" s="83">
        <f>SUMIF($B:$B,CONCATENATE($A108,".2"),AZ:AZ)</f>
        <v>136</v>
      </c>
      <c r="BA108" s="93">
        <f>SUMIF($B:$B,CONCATENATE($A108,".2"),BA:BA)</f>
        <v>16</v>
      </c>
      <c r="BB108" s="92"/>
      <c r="BC108" s="92"/>
      <c r="BD108" s="92"/>
      <c r="BE108" s="92"/>
      <c r="BF108" s="83">
        <f>SUMIF($B:$B,CONCATENATE($A108,".2"),BF:BF)</f>
        <v>-119</v>
      </c>
      <c r="BG108" s="93">
        <f>SUMIF($B:$B,CONCATENATE($A108,".2"),BG:BG)</f>
        <v>16</v>
      </c>
      <c r="BH108" s="92"/>
      <c r="BI108" s="92"/>
      <c r="BJ108" s="92"/>
      <c r="BK108" s="92"/>
      <c r="BL108" s="83">
        <f>SUMIF($B:$B,CONCATENATE($A108,".2"),BL:BL)</f>
        <v>96</v>
      </c>
      <c r="BM108" s="93">
        <f>SUMIF($B:$B,CONCATENATE($A108,".2"),BM:BM)</f>
        <v>16</v>
      </c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1:78" s="3" customFormat="1" ht="12.75" x14ac:dyDescent="0.2">
      <c r="A109" s="12" t="s">
        <v>141</v>
      </c>
      <c r="B109" s="71" t="s">
        <v>142</v>
      </c>
      <c r="C109" s="12" t="str">
        <f>VLOOKUP(A109,[1]MITGLA!$A$2:$H$2000,8,0)</f>
        <v>NOMBAZ</v>
      </c>
      <c r="D109" s="87">
        <f t="shared" si="223"/>
        <v>-68</v>
      </c>
      <c r="E109" s="88">
        <f t="shared" si="223"/>
        <v>24</v>
      </c>
      <c r="F109" s="88"/>
      <c r="G109" s="88"/>
      <c r="H109" s="88"/>
      <c r="I109" s="88"/>
      <c r="J109" s="88">
        <f t="shared" ref="J109:J114" si="244">+I109+H109+G109+F109</f>
        <v>0</v>
      </c>
      <c r="K109" s="89">
        <f t="shared" ref="K109:K114" si="245">COUNT(F109:I109)</f>
        <v>0</v>
      </c>
      <c r="L109" s="88"/>
      <c r="M109" s="88"/>
      <c r="N109" s="88"/>
      <c r="O109" s="88">
        <v>24</v>
      </c>
      <c r="P109" s="88">
        <f t="shared" ref="P109:P114" si="246">+O109+N109+M109+L109</f>
        <v>24</v>
      </c>
      <c r="Q109" s="89">
        <f t="shared" ref="Q109:Q114" si="247">COUNT(L109:O109)</f>
        <v>1</v>
      </c>
      <c r="R109" s="88"/>
      <c r="S109" s="88"/>
      <c r="T109" s="88"/>
      <c r="U109" s="88">
        <v>-14</v>
      </c>
      <c r="V109" s="88">
        <f t="shared" ref="V109:V114" si="248">+U109+T109+S109+R109</f>
        <v>-14</v>
      </c>
      <c r="W109" s="89">
        <f t="shared" ref="W109:W114" si="249">COUNT(R109:U109)</f>
        <v>1</v>
      </c>
      <c r="X109" s="88"/>
      <c r="Y109" s="88"/>
      <c r="Z109" s="88"/>
      <c r="AA109" s="88">
        <v>-18</v>
      </c>
      <c r="AB109" s="88">
        <f t="shared" ref="AB109:AB114" si="250">+AA109+Z109+Y109+X109</f>
        <v>-18</v>
      </c>
      <c r="AC109" s="89">
        <f t="shared" ref="AC109:AC114" si="251">COUNT(X109:AA109)</f>
        <v>1</v>
      </c>
      <c r="AD109" s="88">
        <v>-21</v>
      </c>
      <c r="AE109" s="88">
        <v>0</v>
      </c>
      <c r="AF109" s="88">
        <v>-22</v>
      </c>
      <c r="AG109" s="88">
        <v>-35</v>
      </c>
      <c r="AH109" s="88">
        <f t="shared" ref="AH109:AH114" si="252">+AG109+AF109+AE109+AD109</f>
        <v>-78</v>
      </c>
      <c r="AI109" s="89">
        <f t="shared" ref="AI109:AI114" si="253">COUNT(AD109:AG109)</f>
        <v>4</v>
      </c>
      <c r="AJ109" s="88">
        <v>31</v>
      </c>
      <c r="AK109" s="88">
        <v>40</v>
      </c>
      <c r="AL109" s="88">
        <v>-9</v>
      </c>
      <c r="AM109" s="88">
        <v>17</v>
      </c>
      <c r="AN109" s="88">
        <f t="shared" ref="AN109:AN114" si="254">+AM109+AL109+AK109+AJ109</f>
        <v>79</v>
      </c>
      <c r="AO109" s="89">
        <f t="shared" ref="AO109:AO114" si="255">COUNT(AJ109:AM109)</f>
        <v>4</v>
      </c>
      <c r="AP109" s="88">
        <v>-3</v>
      </c>
      <c r="AQ109" s="88">
        <v>6</v>
      </c>
      <c r="AR109" s="88">
        <v>-45</v>
      </c>
      <c r="AS109" s="88">
        <v>-48</v>
      </c>
      <c r="AT109" s="88">
        <f t="shared" ref="AT109:AT114" si="256">+AS109+AR109+AQ109+AP109</f>
        <v>-90</v>
      </c>
      <c r="AU109" s="89">
        <f t="shared" ref="AU109:AU114" si="257">COUNT(AP109:AS109)</f>
        <v>4</v>
      </c>
      <c r="AV109" s="88">
        <v>26</v>
      </c>
      <c r="AW109" s="88">
        <v>28</v>
      </c>
      <c r="AX109" s="88">
        <v>-23</v>
      </c>
      <c r="AY109" s="88">
        <v>-7</v>
      </c>
      <c r="AZ109" s="88">
        <f t="shared" ref="AZ109:AZ114" si="258">+AY109+AX109+AW109+AV109</f>
        <v>24</v>
      </c>
      <c r="BA109" s="89">
        <f t="shared" ref="BA109:BA114" si="259">COUNT(AV109:AY109)</f>
        <v>4</v>
      </c>
      <c r="BB109" s="88"/>
      <c r="BC109" s="88"/>
      <c r="BD109" s="88"/>
      <c r="BE109" s="88">
        <v>-44</v>
      </c>
      <c r="BF109" s="88">
        <f t="shared" ref="BF109:BF114" si="260">+BE109+BD109+BC109+BB109</f>
        <v>-44</v>
      </c>
      <c r="BG109" s="89">
        <f t="shared" ref="BG109:BG114" si="261">COUNT(BB109:BE109)</f>
        <v>1</v>
      </c>
      <c r="BH109" s="88">
        <v>-15</v>
      </c>
      <c r="BI109" s="88">
        <v>35</v>
      </c>
      <c r="BJ109" s="88">
        <v>3</v>
      </c>
      <c r="BK109" s="88">
        <v>26</v>
      </c>
      <c r="BL109" s="88">
        <f t="shared" ref="BL109:BL114" si="262">+BK109+BJ109+BI109+BH109</f>
        <v>49</v>
      </c>
      <c r="BM109" s="89">
        <f t="shared" ref="BM109:BM114" si="263">COUNT(BH109:BK109)</f>
        <v>4</v>
      </c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1:78" s="3" customFormat="1" ht="12.75" x14ac:dyDescent="0.2">
      <c r="A110" s="74" t="s">
        <v>203</v>
      </c>
      <c r="B110" s="75" t="s">
        <v>142</v>
      </c>
      <c r="C110" s="74" t="str">
        <f>VLOOKUP(A110,[1]MITGLA!$A$2:$H$2000,8,0)</f>
        <v>NOMBAZ</v>
      </c>
      <c r="D110" s="90">
        <f t="shared" si="223"/>
        <v>51</v>
      </c>
      <c r="E110" s="91">
        <f t="shared" si="223"/>
        <v>9</v>
      </c>
      <c r="F110" s="91"/>
      <c r="G110" s="91"/>
      <c r="H110" s="91"/>
      <c r="I110" s="91"/>
      <c r="J110" s="91">
        <f t="shared" si="244"/>
        <v>0</v>
      </c>
      <c r="K110" s="89">
        <f t="shared" si="245"/>
        <v>0</v>
      </c>
      <c r="L110" s="91"/>
      <c r="M110" s="91"/>
      <c r="N110" s="91"/>
      <c r="O110" s="91"/>
      <c r="P110" s="91">
        <f t="shared" si="246"/>
        <v>0</v>
      </c>
      <c r="Q110" s="89">
        <f t="shared" si="247"/>
        <v>0</v>
      </c>
      <c r="R110" s="91"/>
      <c r="S110" s="91"/>
      <c r="T110" s="91"/>
      <c r="U110" s="91"/>
      <c r="V110" s="91">
        <f t="shared" si="248"/>
        <v>0</v>
      </c>
      <c r="W110" s="89">
        <f t="shared" si="249"/>
        <v>0</v>
      </c>
      <c r="X110" s="91"/>
      <c r="Y110" s="91"/>
      <c r="Z110" s="91"/>
      <c r="AA110" s="91"/>
      <c r="AB110" s="91">
        <f t="shared" si="250"/>
        <v>0</v>
      </c>
      <c r="AC110" s="89">
        <f t="shared" si="251"/>
        <v>0</v>
      </c>
      <c r="AD110" s="91"/>
      <c r="AE110" s="91"/>
      <c r="AF110" s="91"/>
      <c r="AG110" s="91"/>
      <c r="AH110" s="91">
        <f t="shared" si="252"/>
        <v>0</v>
      </c>
      <c r="AI110" s="89">
        <f t="shared" si="253"/>
        <v>0</v>
      </c>
      <c r="AJ110" s="91"/>
      <c r="AK110" s="91"/>
      <c r="AL110" s="91"/>
      <c r="AM110" s="91"/>
      <c r="AN110" s="91">
        <f t="shared" si="254"/>
        <v>0</v>
      </c>
      <c r="AO110" s="89">
        <f t="shared" si="255"/>
        <v>0</v>
      </c>
      <c r="AP110" s="91">
        <v>-7</v>
      </c>
      <c r="AQ110" s="91">
        <v>-41</v>
      </c>
      <c r="AR110" s="91">
        <v>-26</v>
      </c>
      <c r="AS110" s="91">
        <v>57</v>
      </c>
      <c r="AT110" s="91">
        <f t="shared" si="256"/>
        <v>-17</v>
      </c>
      <c r="AU110" s="89">
        <f t="shared" si="257"/>
        <v>4</v>
      </c>
      <c r="AV110" s="91">
        <v>36</v>
      </c>
      <c r="AW110" s="91">
        <v>9</v>
      </c>
      <c r="AX110" s="91">
        <v>-3</v>
      </c>
      <c r="AY110" s="91">
        <v>5</v>
      </c>
      <c r="AZ110" s="91">
        <f t="shared" si="258"/>
        <v>47</v>
      </c>
      <c r="BA110" s="89">
        <f t="shared" si="259"/>
        <v>4</v>
      </c>
      <c r="BB110" s="91">
        <v>21</v>
      </c>
      <c r="BC110" s="91"/>
      <c r="BD110" s="91"/>
      <c r="BE110" s="91"/>
      <c r="BF110" s="91">
        <f t="shared" si="260"/>
        <v>21</v>
      </c>
      <c r="BG110" s="89">
        <f t="shared" si="261"/>
        <v>1</v>
      </c>
      <c r="BH110" s="91"/>
      <c r="BI110" s="91"/>
      <c r="BJ110" s="91"/>
      <c r="BK110" s="91"/>
      <c r="BL110" s="91">
        <f t="shared" si="262"/>
        <v>0</v>
      </c>
      <c r="BM110" s="89">
        <f t="shared" si="263"/>
        <v>0</v>
      </c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1:78" s="3" customFormat="1" ht="12.75" x14ac:dyDescent="0.2">
      <c r="A111" s="12" t="s">
        <v>143</v>
      </c>
      <c r="B111" s="71" t="s">
        <v>142</v>
      </c>
      <c r="C111" s="12" t="str">
        <f>VLOOKUP(A111,[1]MITGLA!$A$2:$H$2000,8,0)</f>
        <v>NOMBAZ</v>
      </c>
      <c r="D111" s="87">
        <f t="shared" si="223"/>
        <v>22</v>
      </c>
      <c r="E111" s="88">
        <f t="shared" si="223"/>
        <v>33</v>
      </c>
      <c r="F111" s="88">
        <v>12</v>
      </c>
      <c r="G111" s="88">
        <v>-12</v>
      </c>
      <c r="H111" s="88">
        <v>-27</v>
      </c>
      <c r="I111" s="88">
        <v>13</v>
      </c>
      <c r="J111" s="88">
        <f t="shared" si="244"/>
        <v>-14</v>
      </c>
      <c r="K111" s="89">
        <f t="shared" si="245"/>
        <v>4</v>
      </c>
      <c r="L111" s="88">
        <v>42</v>
      </c>
      <c r="M111" s="88">
        <v>25</v>
      </c>
      <c r="N111" s="88">
        <v>-11</v>
      </c>
      <c r="O111" s="88"/>
      <c r="P111" s="88">
        <f t="shared" si="246"/>
        <v>56</v>
      </c>
      <c r="Q111" s="89">
        <f t="shared" si="247"/>
        <v>3</v>
      </c>
      <c r="R111" s="88">
        <v>-16</v>
      </c>
      <c r="S111" s="88">
        <v>-7</v>
      </c>
      <c r="T111" s="88">
        <v>-26</v>
      </c>
      <c r="U111" s="88"/>
      <c r="V111" s="88">
        <f t="shared" si="248"/>
        <v>-49</v>
      </c>
      <c r="W111" s="89">
        <f t="shared" si="249"/>
        <v>3</v>
      </c>
      <c r="X111" s="88">
        <v>7</v>
      </c>
      <c r="Y111" s="88">
        <v>-5</v>
      </c>
      <c r="Z111" s="88">
        <v>44</v>
      </c>
      <c r="AA111" s="88">
        <v>-38</v>
      </c>
      <c r="AB111" s="88">
        <f t="shared" si="250"/>
        <v>8</v>
      </c>
      <c r="AC111" s="89">
        <f t="shared" si="251"/>
        <v>4</v>
      </c>
      <c r="AD111" s="88">
        <v>-9</v>
      </c>
      <c r="AE111" s="88">
        <v>9</v>
      </c>
      <c r="AF111" s="88">
        <v>3</v>
      </c>
      <c r="AG111" s="88">
        <v>-20</v>
      </c>
      <c r="AH111" s="88">
        <f t="shared" si="252"/>
        <v>-17</v>
      </c>
      <c r="AI111" s="89">
        <f t="shared" si="253"/>
        <v>4</v>
      </c>
      <c r="AJ111" s="88">
        <v>-24</v>
      </c>
      <c r="AK111" s="88">
        <v>10</v>
      </c>
      <c r="AL111" s="88">
        <v>-30</v>
      </c>
      <c r="AM111" s="88">
        <v>12</v>
      </c>
      <c r="AN111" s="88">
        <f t="shared" si="254"/>
        <v>-32</v>
      </c>
      <c r="AO111" s="89">
        <f t="shared" si="255"/>
        <v>4</v>
      </c>
      <c r="AP111" s="88">
        <v>3</v>
      </c>
      <c r="AQ111" s="88">
        <v>18</v>
      </c>
      <c r="AR111" s="88">
        <v>-2</v>
      </c>
      <c r="AS111" s="88">
        <v>-3</v>
      </c>
      <c r="AT111" s="88">
        <f t="shared" si="256"/>
        <v>16</v>
      </c>
      <c r="AU111" s="89">
        <f t="shared" si="257"/>
        <v>4</v>
      </c>
      <c r="AV111" s="88">
        <v>27</v>
      </c>
      <c r="AW111" s="88">
        <v>-18</v>
      </c>
      <c r="AX111" s="88">
        <v>35</v>
      </c>
      <c r="AY111" s="88">
        <v>-2</v>
      </c>
      <c r="AZ111" s="88">
        <f t="shared" si="258"/>
        <v>42</v>
      </c>
      <c r="BA111" s="89">
        <f t="shared" si="259"/>
        <v>4</v>
      </c>
      <c r="BB111" s="88"/>
      <c r="BC111" s="88">
        <v>29</v>
      </c>
      <c r="BD111" s="88">
        <v>0</v>
      </c>
      <c r="BE111" s="88">
        <v>-17</v>
      </c>
      <c r="BF111" s="88">
        <f t="shared" si="260"/>
        <v>12</v>
      </c>
      <c r="BG111" s="89">
        <f t="shared" si="261"/>
        <v>3</v>
      </c>
      <c r="BH111" s="88"/>
      <c r="BI111" s="88"/>
      <c r="BJ111" s="88"/>
      <c r="BK111" s="88"/>
      <c r="BL111" s="88">
        <f t="shared" si="262"/>
        <v>0</v>
      </c>
      <c r="BM111" s="89">
        <f t="shared" si="263"/>
        <v>0</v>
      </c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1:78" s="3" customFormat="1" ht="12.75" x14ac:dyDescent="0.2">
      <c r="A112" s="74" t="s">
        <v>48</v>
      </c>
      <c r="B112" s="75" t="s">
        <v>142</v>
      </c>
      <c r="C112" s="74" t="str">
        <f>VLOOKUP(A112,[1]MITGLA!$A$2:$H$2000,8,0)</f>
        <v>NOMBAZ</v>
      </c>
      <c r="D112" s="90">
        <f t="shared" si="223"/>
        <v>78</v>
      </c>
      <c r="E112" s="91">
        <f t="shared" si="223"/>
        <v>32</v>
      </c>
      <c r="F112" s="91">
        <v>5</v>
      </c>
      <c r="G112" s="91">
        <v>5</v>
      </c>
      <c r="H112" s="91">
        <v>9</v>
      </c>
      <c r="I112" s="91">
        <v>20</v>
      </c>
      <c r="J112" s="91">
        <f t="shared" si="244"/>
        <v>39</v>
      </c>
      <c r="K112" s="89">
        <f t="shared" si="245"/>
        <v>4</v>
      </c>
      <c r="L112" s="91">
        <v>-5</v>
      </c>
      <c r="M112" s="91">
        <v>-13</v>
      </c>
      <c r="N112" s="91">
        <v>23</v>
      </c>
      <c r="O112" s="91">
        <v>26</v>
      </c>
      <c r="P112" s="91">
        <f t="shared" si="246"/>
        <v>31</v>
      </c>
      <c r="Q112" s="89">
        <f t="shared" si="247"/>
        <v>4</v>
      </c>
      <c r="R112" s="91">
        <v>19</v>
      </c>
      <c r="S112" s="91">
        <v>-12</v>
      </c>
      <c r="T112" s="91">
        <v>-14</v>
      </c>
      <c r="U112" s="91">
        <v>0</v>
      </c>
      <c r="V112" s="91">
        <f t="shared" si="248"/>
        <v>-7</v>
      </c>
      <c r="W112" s="89">
        <f t="shared" si="249"/>
        <v>4</v>
      </c>
      <c r="X112" s="91">
        <v>14</v>
      </c>
      <c r="Y112" s="91">
        <v>15</v>
      </c>
      <c r="Z112" s="91">
        <v>-39</v>
      </c>
      <c r="AA112" s="91">
        <v>16</v>
      </c>
      <c r="AB112" s="91">
        <f t="shared" si="250"/>
        <v>6</v>
      </c>
      <c r="AC112" s="89">
        <f t="shared" si="251"/>
        <v>4</v>
      </c>
      <c r="AD112" s="91">
        <v>22</v>
      </c>
      <c r="AE112" s="91">
        <v>-9</v>
      </c>
      <c r="AF112" s="91">
        <v>-9</v>
      </c>
      <c r="AG112" s="91">
        <v>-11</v>
      </c>
      <c r="AH112" s="91">
        <f t="shared" si="252"/>
        <v>-7</v>
      </c>
      <c r="AI112" s="89">
        <f t="shared" si="253"/>
        <v>4</v>
      </c>
      <c r="AJ112" s="91">
        <v>-18</v>
      </c>
      <c r="AK112" s="91">
        <v>24</v>
      </c>
      <c r="AL112" s="91">
        <v>30</v>
      </c>
      <c r="AM112" s="91">
        <v>7</v>
      </c>
      <c r="AN112" s="91">
        <f t="shared" si="254"/>
        <v>43</v>
      </c>
      <c r="AO112" s="89">
        <f t="shared" si="255"/>
        <v>4</v>
      </c>
      <c r="AP112" s="91"/>
      <c r="AQ112" s="91"/>
      <c r="AR112" s="91"/>
      <c r="AS112" s="91"/>
      <c r="AT112" s="91">
        <f t="shared" si="256"/>
        <v>0</v>
      </c>
      <c r="AU112" s="89">
        <f t="shared" si="257"/>
        <v>0</v>
      </c>
      <c r="AV112" s="91"/>
      <c r="AW112" s="91"/>
      <c r="AX112" s="91"/>
      <c r="AY112" s="91"/>
      <c r="AZ112" s="91">
        <f t="shared" si="258"/>
        <v>0</v>
      </c>
      <c r="BA112" s="89">
        <f t="shared" si="259"/>
        <v>0</v>
      </c>
      <c r="BB112" s="91">
        <v>8</v>
      </c>
      <c r="BC112" s="91">
        <v>13</v>
      </c>
      <c r="BD112" s="91">
        <v>-37</v>
      </c>
      <c r="BE112" s="91">
        <v>-12</v>
      </c>
      <c r="BF112" s="91">
        <f t="shared" si="260"/>
        <v>-28</v>
      </c>
      <c r="BG112" s="89">
        <f t="shared" si="261"/>
        <v>4</v>
      </c>
      <c r="BH112" s="91">
        <v>6</v>
      </c>
      <c r="BI112" s="91">
        <v>28</v>
      </c>
      <c r="BJ112" s="91">
        <v>-8</v>
      </c>
      <c r="BK112" s="91">
        <v>-25</v>
      </c>
      <c r="BL112" s="91">
        <f t="shared" si="262"/>
        <v>1</v>
      </c>
      <c r="BM112" s="89">
        <f t="shared" si="263"/>
        <v>4</v>
      </c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1:78" s="3" customFormat="1" ht="12.75" x14ac:dyDescent="0.2">
      <c r="A113" s="12" t="s">
        <v>49</v>
      </c>
      <c r="B113" s="71" t="s">
        <v>142</v>
      </c>
      <c r="C113" s="12" t="str">
        <f>VLOOKUP(A113,[1]MITGLA!$A$2:$H$2000,8,0)</f>
        <v>NOMBAZ</v>
      </c>
      <c r="D113" s="87">
        <f t="shared" si="223"/>
        <v>80</v>
      </c>
      <c r="E113" s="88">
        <f t="shared" si="223"/>
        <v>40</v>
      </c>
      <c r="F113" s="88">
        <v>47</v>
      </c>
      <c r="G113" s="88">
        <v>14</v>
      </c>
      <c r="H113" s="88">
        <v>36</v>
      </c>
      <c r="I113" s="88">
        <v>11</v>
      </c>
      <c r="J113" s="88">
        <f t="shared" si="244"/>
        <v>108</v>
      </c>
      <c r="K113" s="89">
        <f t="shared" si="245"/>
        <v>4</v>
      </c>
      <c r="L113" s="88">
        <v>12</v>
      </c>
      <c r="M113" s="88">
        <v>-20</v>
      </c>
      <c r="N113" s="88">
        <v>-9</v>
      </c>
      <c r="O113" s="88">
        <v>10</v>
      </c>
      <c r="P113" s="88">
        <f t="shared" si="246"/>
        <v>-7</v>
      </c>
      <c r="Q113" s="89">
        <f t="shared" si="247"/>
        <v>4</v>
      </c>
      <c r="R113" s="88">
        <v>-5</v>
      </c>
      <c r="S113" s="88">
        <v>-32</v>
      </c>
      <c r="T113" s="88">
        <v>6</v>
      </c>
      <c r="U113" s="88">
        <v>-10</v>
      </c>
      <c r="V113" s="88">
        <f t="shared" si="248"/>
        <v>-41</v>
      </c>
      <c r="W113" s="89">
        <f t="shared" si="249"/>
        <v>4</v>
      </c>
      <c r="X113" s="88">
        <v>-6</v>
      </c>
      <c r="Y113" s="88">
        <v>71</v>
      </c>
      <c r="Z113" s="88">
        <v>23</v>
      </c>
      <c r="AA113" s="88">
        <v>60</v>
      </c>
      <c r="AB113" s="88">
        <f t="shared" si="250"/>
        <v>148</v>
      </c>
      <c r="AC113" s="89">
        <f t="shared" si="251"/>
        <v>4</v>
      </c>
      <c r="AD113" s="88">
        <v>-18</v>
      </c>
      <c r="AE113" s="88">
        <v>-21</v>
      </c>
      <c r="AF113" s="88">
        <v>8</v>
      </c>
      <c r="AG113" s="88">
        <v>-15</v>
      </c>
      <c r="AH113" s="88">
        <f t="shared" si="252"/>
        <v>-46</v>
      </c>
      <c r="AI113" s="89">
        <f t="shared" si="253"/>
        <v>4</v>
      </c>
      <c r="AJ113" s="88">
        <v>27</v>
      </c>
      <c r="AK113" s="88">
        <v>7</v>
      </c>
      <c r="AL113" s="88">
        <v>5</v>
      </c>
      <c r="AM113" s="88">
        <v>-1</v>
      </c>
      <c r="AN113" s="88">
        <f t="shared" si="254"/>
        <v>38</v>
      </c>
      <c r="AO113" s="89">
        <f t="shared" si="255"/>
        <v>4</v>
      </c>
      <c r="AP113" s="88">
        <v>-59</v>
      </c>
      <c r="AQ113" s="88">
        <v>-50</v>
      </c>
      <c r="AR113" s="88">
        <v>9</v>
      </c>
      <c r="AS113" s="88">
        <v>18</v>
      </c>
      <c r="AT113" s="88">
        <f t="shared" si="256"/>
        <v>-82</v>
      </c>
      <c r="AU113" s="89">
        <f t="shared" si="257"/>
        <v>4</v>
      </c>
      <c r="AV113" s="88">
        <v>0</v>
      </c>
      <c r="AW113" s="88">
        <v>19</v>
      </c>
      <c r="AX113" s="88">
        <v>18</v>
      </c>
      <c r="AY113" s="88">
        <v>-14</v>
      </c>
      <c r="AZ113" s="88">
        <f t="shared" si="258"/>
        <v>23</v>
      </c>
      <c r="BA113" s="89">
        <f t="shared" si="259"/>
        <v>4</v>
      </c>
      <c r="BB113" s="88">
        <v>0</v>
      </c>
      <c r="BC113" s="88">
        <v>-4</v>
      </c>
      <c r="BD113" s="88">
        <v>5</v>
      </c>
      <c r="BE113" s="88">
        <v>-2</v>
      </c>
      <c r="BF113" s="88">
        <f t="shared" si="260"/>
        <v>-1</v>
      </c>
      <c r="BG113" s="89">
        <f t="shared" si="261"/>
        <v>4</v>
      </c>
      <c r="BH113" s="88">
        <v>6</v>
      </c>
      <c r="BI113" s="88">
        <v>-13</v>
      </c>
      <c r="BJ113" s="88">
        <v>-28</v>
      </c>
      <c r="BK113" s="88">
        <v>-25</v>
      </c>
      <c r="BL113" s="88">
        <f t="shared" si="262"/>
        <v>-60</v>
      </c>
      <c r="BM113" s="89">
        <f t="shared" si="263"/>
        <v>4</v>
      </c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1:78" s="3" customFormat="1" ht="12.75" x14ac:dyDescent="0.2">
      <c r="A114" s="74" t="s">
        <v>50</v>
      </c>
      <c r="B114" s="75" t="s">
        <v>142</v>
      </c>
      <c r="C114" s="74" t="str">
        <f>VLOOKUP(A114,[1]MITGLA!$A$2:$H$2000,8,0)</f>
        <v>NOMBAZ</v>
      </c>
      <c r="D114" s="90">
        <f t="shared" si="223"/>
        <v>82</v>
      </c>
      <c r="E114" s="91">
        <f t="shared" si="223"/>
        <v>22</v>
      </c>
      <c r="F114" s="91">
        <v>19</v>
      </c>
      <c r="G114" s="91">
        <v>27</v>
      </c>
      <c r="H114" s="91">
        <v>8</v>
      </c>
      <c r="I114" s="91">
        <v>39</v>
      </c>
      <c r="J114" s="91">
        <f t="shared" si="244"/>
        <v>93</v>
      </c>
      <c r="K114" s="89">
        <f t="shared" si="245"/>
        <v>4</v>
      </c>
      <c r="L114" s="91">
        <v>-16</v>
      </c>
      <c r="M114" s="91">
        <v>-6</v>
      </c>
      <c r="N114" s="91">
        <v>-8</v>
      </c>
      <c r="O114" s="91">
        <v>31</v>
      </c>
      <c r="P114" s="91">
        <f t="shared" si="246"/>
        <v>1</v>
      </c>
      <c r="Q114" s="89">
        <f t="shared" si="247"/>
        <v>4</v>
      </c>
      <c r="R114" s="91">
        <v>-7</v>
      </c>
      <c r="S114" s="91">
        <v>51</v>
      </c>
      <c r="T114" s="91">
        <v>-17</v>
      </c>
      <c r="U114" s="91">
        <v>-2</v>
      </c>
      <c r="V114" s="91">
        <f t="shared" si="248"/>
        <v>25</v>
      </c>
      <c r="W114" s="89">
        <f t="shared" si="249"/>
        <v>4</v>
      </c>
      <c r="X114" s="91">
        <v>-10</v>
      </c>
      <c r="Y114" s="91">
        <v>-22</v>
      </c>
      <c r="Z114" s="91">
        <v>-32</v>
      </c>
      <c r="AA114" s="91"/>
      <c r="AB114" s="91">
        <f t="shared" si="250"/>
        <v>-64</v>
      </c>
      <c r="AC114" s="89">
        <f t="shared" si="251"/>
        <v>3</v>
      </c>
      <c r="AD114" s="91"/>
      <c r="AE114" s="91"/>
      <c r="AF114" s="91"/>
      <c r="AG114" s="91"/>
      <c r="AH114" s="91">
        <f t="shared" si="252"/>
        <v>0</v>
      </c>
      <c r="AI114" s="89">
        <f t="shared" si="253"/>
        <v>0</v>
      </c>
      <c r="AJ114" s="91"/>
      <c r="AK114" s="91"/>
      <c r="AL114" s="91"/>
      <c r="AM114" s="91"/>
      <c r="AN114" s="91">
        <f t="shared" si="254"/>
        <v>0</v>
      </c>
      <c r="AO114" s="89">
        <f t="shared" si="255"/>
        <v>0</v>
      </c>
      <c r="AP114" s="91"/>
      <c r="AQ114" s="91"/>
      <c r="AR114" s="91"/>
      <c r="AS114" s="91"/>
      <c r="AT114" s="91">
        <f t="shared" si="256"/>
        <v>0</v>
      </c>
      <c r="AU114" s="89">
        <f t="shared" si="257"/>
        <v>0</v>
      </c>
      <c r="AV114" s="91"/>
      <c r="AW114" s="91"/>
      <c r="AX114" s="91"/>
      <c r="AY114" s="91"/>
      <c r="AZ114" s="91">
        <f t="shared" si="258"/>
        <v>0</v>
      </c>
      <c r="BA114" s="89">
        <f t="shared" si="259"/>
        <v>0</v>
      </c>
      <c r="BB114" s="91">
        <v>-47</v>
      </c>
      <c r="BC114" s="91">
        <v>7</v>
      </c>
      <c r="BD114" s="91">
        <v>-39</v>
      </c>
      <c r="BE114" s="91"/>
      <c r="BF114" s="91">
        <f t="shared" si="260"/>
        <v>-79</v>
      </c>
      <c r="BG114" s="89">
        <f t="shared" si="261"/>
        <v>3</v>
      </c>
      <c r="BH114" s="91">
        <v>39</v>
      </c>
      <c r="BI114" s="91">
        <v>26</v>
      </c>
      <c r="BJ114" s="91">
        <v>18</v>
      </c>
      <c r="BK114" s="91">
        <v>23</v>
      </c>
      <c r="BL114" s="91">
        <f t="shared" si="262"/>
        <v>106</v>
      </c>
      <c r="BM114" s="89">
        <f t="shared" si="263"/>
        <v>4</v>
      </c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1:78" s="3" customFormat="1" ht="12.75" x14ac:dyDescent="0.2">
      <c r="A115" s="67" t="s">
        <v>51</v>
      </c>
      <c r="B115" s="68" t="str">
        <f>CONCATENATE(A115,".1")</f>
        <v>NOMBAZ II.1</v>
      </c>
      <c r="C115" s="69">
        <v>14</v>
      </c>
      <c r="D115" s="83">
        <f t="shared" si="223"/>
        <v>-430</v>
      </c>
      <c r="E115" s="83">
        <f t="shared" si="223"/>
        <v>160</v>
      </c>
      <c r="F115" s="92"/>
      <c r="G115" s="92"/>
      <c r="H115" s="92"/>
      <c r="I115" s="92"/>
      <c r="J115" s="83">
        <f>SUMIF($B:$B,CONCATENATE($A115,".2"),J:J)</f>
        <v>-70</v>
      </c>
      <c r="K115" s="93">
        <f>SUMIF($B:$B,CONCATENATE($A115,".2"),K:K)</f>
        <v>16</v>
      </c>
      <c r="L115" s="92"/>
      <c r="M115" s="92"/>
      <c r="N115" s="92"/>
      <c r="O115" s="92"/>
      <c r="P115" s="83">
        <f>SUMIF($B:$B,CONCATENATE($A115,".2"),P:P)</f>
        <v>1</v>
      </c>
      <c r="Q115" s="93">
        <f>SUMIF($B:$B,CONCATENATE($A115,".2"),Q:Q)</f>
        <v>16</v>
      </c>
      <c r="R115" s="92"/>
      <c r="S115" s="92"/>
      <c r="T115" s="92"/>
      <c r="U115" s="92"/>
      <c r="V115" s="83">
        <f>SUMIF($B:$B,CONCATENATE($A115,".2"),V:V)</f>
        <v>120</v>
      </c>
      <c r="W115" s="93">
        <f>SUMIF($B:$B,CONCATENATE($A115,".2"),W:W)</f>
        <v>16</v>
      </c>
      <c r="X115" s="92"/>
      <c r="Y115" s="92"/>
      <c r="Z115" s="92"/>
      <c r="AA115" s="92"/>
      <c r="AB115" s="83">
        <f>SUMIF($B:$B,CONCATENATE($A115,".2"),AB:AB)</f>
        <v>-245</v>
      </c>
      <c r="AC115" s="93">
        <f>SUMIF($B:$B,CONCATENATE($A115,".2"),AC:AC)</f>
        <v>16</v>
      </c>
      <c r="AD115" s="92"/>
      <c r="AE115" s="92"/>
      <c r="AF115" s="92"/>
      <c r="AG115" s="92"/>
      <c r="AH115" s="83">
        <f>SUMIF($B:$B,CONCATENATE($A115,".2"),AH:AH)</f>
        <v>-33</v>
      </c>
      <c r="AI115" s="93">
        <f>SUMIF($B:$B,CONCATENATE($A115,".2"),AI:AI)</f>
        <v>16</v>
      </c>
      <c r="AJ115" s="92"/>
      <c r="AK115" s="92"/>
      <c r="AL115" s="92"/>
      <c r="AM115" s="92"/>
      <c r="AN115" s="83">
        <f>SUMIF($B:$B,CONCATENATE($A115,".2"),AN:AN)</f>
        <v>136</v>
      </c>
      <c r="AO115" s="93">
        <f>SUMIF($B:$B,CONCATENATE($A115,".2"),AO:AO)</f>
        <v>16</v>
      </c>
      <c r="AP115" s="92"/>
      <c r="AQ115" s="92"/>
      <c r="AR115" s="92"/>
      <c r="AS115" s="92"/>
      <c r="AT115" s="83">
        <f>SUMIF($B:$B,CONCATENATE($A115,".2"),AT:AT)</f>
        <v>-10</v>
      </c>
      <c r="AU115" s="93">
        <f>SUMIF($B:$B,CONCATENATE($A115,".2"),AU:AU)</f>
        <v>16</v>
      </c>
      <c r="AV115" s="92"/>
      <c r="AW115" s="92"/>
      <c r="AX115" s="92"/>
      <c r="AY115" s="92"/>
      <c r="AZ115" s="83">
        <f>SUMIF($B:$B,CONCATENATE($A115,".2"),AZ:AZ)</f>
        <v>17</v>
      </c>
      <c r="BA115" s="93">
        <f>SUMIF($B:$B,CONCATENATE($A115,".2"),BA:BA)</f>
        <v>16</v>
      </c>
      <c r="BB115" s="92"/>
      <c r="BC115" s="92"/>
      <c r="BD115" s="92"/>
      <c r="BE115" s="92"/>
      <c r="BF115" s="83">
        <f>SUMIF($B:$B,CONCATENATE($A115,".2"),BF:BF)</f>
        <v>-240</v>
      </c>
      <c r="BG115" s="93">
        <f>SUMIF($B:$B,CONCATENATE($A115,".2"),BG:BG)</f>
        <v>16</v>
      </c>
      <c r="BH115" s="92"/>
      <c r="BI115" s="92"/>
      <c r="BJ115" s="92"/>
      <c r="BK115" s="92"/>
      <c r="BL115" s="83">
        <f>SUMIF($B:$B,CONCATENATE($A115,".2"),BL:BL)</f>
        <v>-106</v>
      </c>
      <c r="BM115" s="93">
        <f>SUMIF($B:$B,CONCATENATE($A115,".2"),BM:BM)</f>
        <v>16</v>
      </c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1:78" s="3" customFormat="1" ht="12.75" x14ac:dyDescent="0.2">
      <c r="A116" s="12" t="s">
        <v>52</v>
      </c>
      <c r="B116" s="71" t="s">
        <v>144</v>
      </c>
      <c r="C116" s="12" t="str">
        <f>VLOOKUP(A116,[1]MITGLA!$A$2:$H$2000,8,0)</f>
        <v>NOMBAZ</v>
      </c>
      <c r="D116" s="87">
        <f t="shared" si="223"/>
        <v>-199</v>
      </c>
      <c r="E116" s="88">
        <f t="shared" si="223"/>
        <v>24</v>
      </c>
      <c r="F116" s="88">
        <v>-6</v>
      </c>
      <c r="G116" s="88">
        <v>-7</v>
      </c>
      <c r="H116" s="88">
        <v>-16</v>
      </c>
      <c r="I116" s="88">
        <v>-21</v>
      </c>
      <c r="J116" s="88">
        <f t="shared" ref="J116:J121" si="264">+I116+H116+G116+F116</f>
        <v>-50</v>
      </c>
      <c r="K116" s="89">
        <f t="shared" ref="K116:K121" si="265">COUNT(F116:I116)</f>
        <v>4</v>
      </c>
      <c r="L116" s="88">
        <v>-3</v>
      </c>
      <c r="M116" s="88">
        <v>19</v>
      </c>
      <c r="N116" s="88"/>
      <c r="O116" s="88"/>
      <c r="P116" s="88">
        <f t="shared" ref="P116:P121" si="266">+O116+N116+M116+L116</f>
        <v>16</v>
      </c>
      <c r="Q116" s="89">
        <f t="shared" ref="Q116:Q121" si="267">COUNT(L116:O116)</f>
        <v>2</v>
      </c>
      <c r="R116" s="88"/>
      <c r="S116" s="88"/>
      <c r="T116" s="88"/>
      <c r="U116" s="88"/>
      <c r="V116" s="88">
        <f t="shared" ref="V116:V121" si="268">+U116+T116+S116+R116</f>
        <v>0</v>
      </c>
      <c r="W116" s="89">
        <f t="shared" ref="W116:W121" si="269">COUNT(R116:U116)</f>
        <v>0</v>
      </c>
      <c r="X116" s="88">
        <v>19</v>
      </c>
      <c r="Y116" s="88">
        <v>-36</v>
      </c>
      <c r="Z116" s="88">
        <v>17</v>
      </c>
      <c r="AA116" s="88">
        <v>-33</v>
      </c>
      <c r="AB116" s="88">
        <f t="shared" ref="AB116:AB121" si="270">+AA116+Z116+Y116+X116</f>
        <v>-33</v>
      </c>
      <c r="AC116" s="89">
        <f t="shared" ref="AC116:AC121" si="271">COUNT(X116:AA116)</f>
        <v>4</v>
      </c>
      <c r="AD116" s="88">
        <v>-12</v>
      </c>
      <c r="AE116" s="88">
        <v>-65</v>
      </c>
      <c r="AF116" s="88"/>
      <c r="AG116" s="88"/>
      <c r="AH116" s="88">
        <f t="shared" ref="AH116:AH121" si="272">+AG116+AF116+AE116+AD116</f>
        <v>-77</v>
      </c>
      <c r="AI116" s="89">
        <f t="shared" ref="AI116:AI121" si="273">COUNT(AD116:AG116)</f>
        <v>2</v>
      </c>
      <c r="AJ116" s="88">
        <v>9</v>
      </c>
      <c r="AK116" s="88">
        <v>3</v>
      </c>
      <c r="AL116" s="88"/>
      <c r="AM116" s="88"/>
      <c r="AN116" s="88">
        <f t="shared" ref="AN116:AN121" si="274">+AM116+AL116+AK116+AJ116</f>
        <v>12</v>
      </c>
      <c r="AO116" s="89">
        <f t="shared" ref="AO116:AO121" si="275">COUNT(AJ116:AM116)</f>
        <v>2</v>
      </c>
      <c r="AP116" s="88"/>
      <c r="AQ116" s="88"/>
      <c r="AR116" s="88">
        <v>31</v>
      </c>
      <c r="AS116" s="88">
        <v>-52</v>
      </c>
      <c r="AT116" s="88">
        <f t="shared" ref="AT116:AT121" si="276">+AS116+AR116+AQ116+AP116</f>
        <v>-21</v>
      </c>
      <c r="AU116" s="89">
        <f t="shared" ref="AU116:AU121" si="277">COUNT(AP116:AS116)</f>
        <v>2</v>
      </c>
      <c r="AV116" s="88">
        <v>20</v>
      </c>
      <c r="AW116" s="88">
        <v>-8</v>
      </c>
      <c r="AX116" s="88"/>
      <c r="AY116" s="88"/>
      <c r="AZ116" s="88">
        <f t="shared" ref="AZ116:AZ121" si="278">+AY116+AX116+AW116+AV116</f>
        <v>12</v>
      </c>
      <c r="BA116" s="89">
        <f t="shared" ref="BA116:BA121" si="279">COUNT(AV116:AY116)</f>
        <v>2</v>
      </c>
      <c r="BB116" s="88">
        <v>15</v>
      </c>
      <c r="BC116" s="88">
        <v>-27</v>
      </c>
      <c r="BD116" s="88">
        <v>14</v>
      </c>
      <c r="BE116" s="88">
        <v>-5</v>
      </c>
      <c r="BF116" s="88">
        <f t="shared" ref="BF116:BF121" si="280">+BE116+BD116+BC116+BB116</f>
        <v>-3</v>
      </c>
      <c r="BG116" s="89">
        <f t="shared" ref="BG116:BG121" si="281">COUNT(BB116:BE116)</f>
        <v>4</v>
      </c>
      <c r="BH116" s="88">
        <v>-21</v>
      </c>
      <c r="BI116" s="88">
        <v>-34</v>
      </c>
      <c r="BJ116" s="88"/>
      <c r="BK116" s="88"/>
      <c r="BL116" s="88">
        <f t="shared" ref="BL116:BL121" si="282">+BK116+BJ116+BI116+BH116</f>
        <v>-55</v>
      </c>
      <c r="BM116" s="89">
        <f t="shared" ref="BM116:BM121" si="283">COUNT(BH116:BK116)</f>
        <v>2</v>
      </c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1:78" s="3" customFormat="1" ht="12.75" x14ac:dyDescent="0.2">
      <c r="A117" s="74" t="s">
        <v>145</v>
      </c>
      <c r="B117" s="75" t="s">
        <v>144</v>
      </c>
      <c r="C117" s="74" t="str">
        <f>VLOOKUP(A117,[1]MITGLA!$A$2:$H$2000,8,0)</f>
        <v>NOMBAZ</v>
      </c>
      <c r="D117" s="90">
        <f t="shared" si="223"/>
        <v>-317</v>
      </c>
      <c r="E117" s="91">
        <f t="shared" si="223"/>
        <v>21</v>
      </c>
      <c r="F117" s="91">
        <v>3</v>
      </c>
      <c r="G117" s="91">
        <v>-50</v>
      </c>
      <c r="H117" s="91"/>
      <c r="I117" s="91"/>
      <c r="J117" s="91">
        <f t="shared" si="264"/>
        <v>-47</v>
      </c>
      <c r="K117" s="89">
        <f t="shared" si="265"/>
        <v>2</v>
      </c>
      <c r="L117" s="91">
        <v>-26</v>
      </c>
      <c r="M117" s="91">
        <v>-12</v>
      </c>
      <c r="N117" s="91">
        <v>-21</v>
      </c>
      <c r="O117" s="91">
        <v>24</v>
      </c>
      <c r="P117" s="91">
        <f t="shared" si="266"/>
        <v>-35</v>
      </c>
      <c r="Q117" s="89">
        <f t="shared" si="267"/>
        <v>4</v>
      </c>
      <c r="R117" s="91"/>
      <c r="S117" s="91"/>
      <c r="T117" s="91"/>
      <c r="U117" s="91"/>
      <c r="V117" s="91">
        <f t="shared" si="268"/>
        <v>0</v>
      </c>
      <c r="W117" s="89">
        <f t="shared" si="269"/>
        <v>0</v>
      </c>
      <c r="X117" s="91"/>
      <c r="Y117" s="91"/>
      <c r="Z117" s="91"/>
      <c r="AA117" s="91"/>
      <c r="AB117" s="91">
        <f t="shared" si="270"/>
        <v>0</v>
      </c>
      <c r="AC117" s="89">
        <f t="shared" si="271"/>
        <v>0</v>
      </c>
      <c r="AD117" s="91">
        <v>-15</v>
      </c>
      <c r="AE117" s="91">
        <v>43</v>
      </c>
      <c r="AF117" s="91">
        <v>-18</v>
      </c>
      <c r="AG117" s="91">
        <v>-24</v>
      </c>
      <c r="AH117" s="91">
        <f t="shared" si="272"/>
        <v>-14</v>
      </c>
      <c r="AI117" s="89">
        <f t="shared" si="273"/>
        <v>4</v>
      </c>
      <c r="AJ117" s="91"/>
      <c r="AK117" s="91"/>
      <c r="AL117" s="91">
        <v>-18</v>
      </c>
      <c r="AM117" s="91">
        <v>-4</v>
      </c>
      <c r="AN117" s="91">
        <f t="shared" si="274"/>
        <v>-22</v>
      </c>
      <c r="AO117" s="89">
        <f t="shared" si="275"/>
        <v>2</v>
      </c>
      <c r="AP117" s="91">
        <v>-5</v>
      </c>
      <c r="AQ117" s="91">
        <v>2</v>
      </c>
      <c r="AR117" s="91"/>
      <c r="AS117" s="91"/>
      <c r="AT117" s="91">
        <f t="shared" si="276"/>
        <v>-3</v>
      </c>
      <c r="AU117" s="89">
        <f t="shared" si="277"/>
        <v>2</v>
      </c>
      <c r="AV117" s="91"/>
      <c r="AW117" s="91"/>
      <c r="AX117" s="91">
        <v>-20</v>
      </c>
      <c r="AY117" s="91">
        <v>-15</v>
      </c>
      <c r="AZ117" s="91">
        <f t="shared" si="278"/>
        <v>-35</v>
      </c>
      <c r="BA117" s="89">
        <f t="shared" si="279"/>
        <v>2</v>
      </c>
      <c r="BB117" s="91">
        <v>-59</v>
      </c>
      <c r="BC117" s="91">
        <v>-52</v>
      </c>
      <c r="BD117" s="91">
        <v>-33</v>
      </c>
      <c r="BE117" s="91"/>
      <c r="BF117" s="91">
        <f t="shared" si="280"/>
        <v>-144</v>
      </c>
      <c r="BG117" s="89">
        <f t="shared" si="281"/>
        <v>3</v>
      </c>
      <c r="BH117" s="91">
        <v>5</v>
      </c>
      <c r="BI117" s="91">
        <v>-22</v>
      </c>
      <c r="BJ117" s="91"/>
      <c r="BK117" s="91"/>
      <c r="BL117" s="91">
        <f t="shared" si="282"/>
        <v>-17</v>
      </c>
      <c r="BM117" s="89">
        <f t="shared" si="283"/>
        <v>2</v>
      </c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1:78" s="3" customFormat="1" ht="12.75" x14ac:dyDescent="0.2">
      <c r="A118" s="12" t="s">
        <v>177</v>
      </c>
      <c r="B118" s="71" t="s">
        <v>144</v>
      </c>
      <c r="C118" s="12" t="str">
        <f>VLOOKUP(A118,[1]MITGLA!$A$2:$H$2000,8,0)</f>
        <v>NOMBAZ</v>
      </c>
      <c r="D118" s="87">
        <f t="shared" si="223"/>
        <v>95</v>
      </c>
      <c r="E118" s="88">
        <f t="shared" si="223"/>
        <v>23</v>
      </c>
      <c r="F118" s="88"/>
      <c r="G118" s="88"/>
      <c r="H118" s="88"/>
      <c r="I118" s="88"/>
      <c r="J118" s="88">
        <f t="shared" si="264"/>
        <v>0</v>
      </c>
      <c r="K118" s="89">
        <f t="shared" si="265"/>
        <v>0</v>
      </c>
      <c r="L118" s="88"/>
      <c r="M118" s="88"/>
      <c r="N118" s="88"/>
      <c r="O118" s="88"/>
      <c r="P118" s="88">
        <f t="shared" si="266"/>
        <v>0</v>
      </c>
      <c r="Q118" s="89">
        <f t="shared" si="267"/>
        <v>0</v>
      </c>
      <c r="R118" s="88">
        <v>20</v>
      </c>
      <c r="S118" s="88">
        <v>43</v>
      </c>
      <c r="T118" s="88">
        <v>10</v>
      </c>
      <c r="U118" s="88">
        <v>-1</v>
      </c>
      <c r="V118" s="88">
        <f t="shared" si="268"/>
        <v>72</v>
      </c>
      <c r="W118" s="89">
        <f t="shared" si="269"/>
        <v>4</v>
      </c>
      <c r="X118" s="88">
        <v>-59</v>
      </c>
      <c r="Y118" s="88">
        <v>1</v>
      </c>
      <c r="Z118" s="88"/>
      <c r="AA118" s="88"/>
      <c r="AB118" s="88">
        <f t="shared" si="270"/>
        <v>-58</v>
      </c>
      <c r="AC118" s="89">
        <f t="shared" si="271"/>
        <v>2</v>
      </c>
      <c r="AD118" s="88"/>
      <c r="AE118" s="88"/>
      <c r="AF118" s="88">
        <v>19</v>
      </c>
      <c r="AG118" s="88">
        <v>-28</v>
      </c>
      <c r="AH118" s="88">
        <f t="shared" si="272"/>
        <v>-9</v>
      </c>
      <c r="AI118" s="89">
        <f t="shared" si="273"/>
        <v>2</v>
      </c>
      <c r="AJ118" s="88">
        <v>8</v>
      </c>
      <c r="AK118" s="88">
        <v>-21</v>
      </c>
      <c r="AL118" s="88">
        <v>23</v>
      </c>
      <c r="AM118" s="88">
        <v>1</v>
      </c>
      <c r="AN118" s="88">
        <f t="shared" si="274"/>
        <v>11</v>
      </c>
      <c r="AO118" s="89">
        <f t="shared" si="275"/>
        <v>4</v>
      </c>
      <c r="AP118" s="88">
        <v>50</v>
      </c>
      <c r="AQ118" s="88">
        <v>-40</v>
      </c>
      <c r="AR118" s="88">
        <v>1</v>
      </c>
      <c r="AS118" s="88">
        <v>-32</v>
      </c>
      <c r="AT118" s="88">
        <f t="shared" si="276"/>
        <v>-21</v>
      </c>
      <c r="AU118" s="89">
        <f t="shared" si="277"/>
        <v>4</v>
      </c>
      <c r="AV118" s="88">
        <v>14</v>
      </c>
      <c r="AW118" s="88">
        <v>-11</v>
      </c>
      <c r="AX118" s="88"/>
      <c r="AY118" s="88"/>
      <c r="AZ118" s="88">
        <f t="shared" si="278"/>
        <v>3</v>
      </c>
      <c r="BA118" s="89">
        <f t="shared" si="279"/>
        <v>2</v>
      </c>
      <c r="BB118" s="88"/>
      <c r="BC118" s="88"/>
      <c r="BD118" s="88"/>
      <c r="BE118" s="88">
        <v>37</v>
      </c>
      <c r="BF118" s="88">
        <f t="shared" si="280"/>
        <v>37</v>
      </c>
      <c r="BG118" s="89">
        <f t="shared" si="281"/>
        <v>1</v>
      </c>
      <c r="BH118" s="88">
        <v>-26</v>
      </c>
      <c r="BI118" s="88">
        <v>7</v>
      </c>
      <c r="BJ118" s="88">
        <v>52</v>
      </c>
      <c r="BK118" s="88">
        <v>27</v>
      </c>
      <c r="BL118" s="88">
        <f t="shared" si="282"/>
        <v>60</v>
      </c>
      <c r="BM118" s="89">
        <f t="shared" si="283"/>
        <v>4</v>
      </c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1:78" s="3" customFormat="1" ht="12.75" x14ac:dyDescent="0.2">
      <c r="A119" s="74" t="s">
        <v>53</v>
      </c>
      <c r="B119" s="75" t="s">
        <v>144</v>
      </c>
      <c r="C119" s="74" t="str">
        <f>VLOOKUP(A119,[1]MITGLA!$A$2:$H$2000,8,0)</f>
        <v>NOMBAZ</v>
      </c>
      <c r="D119" s="90">
        <f t="shared" si="223"/>
        <v>-170</v>
      </c>
      <c r="E119" s="91">
        <f t="shared" si="223"/>
        <v>34</v>
      </c>
      <c r="F119" s="91">
        <v>51</v>
      </c>
      <c r="G119" s="91">
        <v>10</v>
      </c>
      <c r="H119" s="91">
        <v>-34</v>
      </c>
      <c r="I119" s="91">
        <v>11</v>
      </c>
      <c r="J119" s="91">
        <f t="shared" si="264"/>
        <v>38</v>
      </c>
      <c r="K119" s="89">
        <f t="shared" si="265"/>
        <v>4</v>
      </c>
      <c r="L119" s="91">
        <v>38</v>
      </c>
      <c r="M119" s="91">
        <v>7</v>
      </c>
      <c r="N119" s="91">
        <v>-18</v>
      </c>
      <c r="O119" s="91">
        <v>-8</v>
      </c>
      <c r="P119" s="91">
        <f t="shared" si="266"/>
        <v>19</v>
      </c>
      <c r="Q119" s="89">
        <f t="shared" si="267"/>
        <v>4</v>
      </c>
      <c r="R119" s="91">
        <v>-23</v>
      </c>
      <c r="S119" s="91">
        <v>-21</v>
      </c>
      <c r="T119" s="91">
        <v>-7</v>
      </c>
      <c r="U119" s="91">
        <v>20</v>
      </c>
      <c r="V119" s="91">
        <f t="shared" si="268"/>
        <v>-31</v>
      </c>
      <c r="W119" s="89">
        <f t="shared" si="269"/>
        <v>4</v>
      </c>
      <c r="X119" s="91"/>
      <c r="Y119" s="91"/>
      <c r="Z119" s="91">
        <v>-8</v>
      </c>
      <c r="AA119" s="91">
        <v>-10</v>
      </c>
      <c r="AB119" s="91">
        <f t="shared" si="270"/>
        <v>-18</v>
      </c>
      <c r="AC119" s="89">
        <f t="shared" si="271"/>
        <v>2</v>
      </c>
      <c r="AD119" s="91">
        <v>-34</v>
      </c>
      <c r="AE119" s="91">
        <v>12</v>
      </c>
      <c r="AF119" s="91">
        <v>-18</v>
      </c>
      <c r="AG119" s="91">
        <v>24</v>
      </c>
      <c r="AH119" s="91">
        <f t="shared" si="272"/>
        <v>-16</v>
      </c>
      <c r="AI119" s="89">
        <f t="shared" si="273"/>
        <v>4</v>
      </c>
      <c r="AJ119" s="91">
        <v>16</v>
      </c>
      <c r="AK119" s="91">
        <v>14</v>
      </c>
      <c r="AL119" s="91">
        <v>17</v>
      </c>
      <c r="AM119" s="91">
        <v>4</v>
      </c>
      <c r="AN119" s="91">
        <f t="shared" si="274"/>
        <v>51</v>
      </c>
      <c r="AO119" s="89">
        <f t="shared" si="275"/>
        <v>4</v>
      </c>
      <c r="AP119" s="91"/>
      <c r="AQ119" s="91"/>
      <c r="AR119" s="91">
        <v>-3</v>
      </c>
      <c r="AS119" s="91">
        <v>-5</v>
      </c>
      <c r="AT119" s="91">
        <f t="shared" si="276"/>
        <v>-8</v>
      </c>
      <c r="AU119" s="89">
        <f t="shared" si="277"/>
        <v>2</v>
      </c>
      <c r="AV119" s="91">
        <v>-10</v>
      </c>
      <c r="AW119" s="91">
        <v>21</v>
      </c>
      <c r="AX119" s="91">
        <v>-18</v>
      </c>
      <c r="AY119" s="91">
        <v>-37</v>
      </c>
      <c r="AZ119" s="91">
        <f t="shared" si="278"/>
        <v>-44</v>
      </c>
      <c r="BA119" s="89">
        <f t="shared" si="279"/>
        <v>4</v>
      </c>
      <c r="BB119" s="91">
        <v>-49</v>
      </c>
      <c r="BC119" s="91">
        <v>-38</v>
      </c>
      <c r="BD119" s="91">
        <v>-16</v>
      </c>
      <c r="BE119" s="91">
        <v>-25</v>
      </c>
      <c r="BF119" s="91">
        <f t="shared" si="280"/>
        <v>-128</v>
      </c>
      <c r="BG119" s="89">
        <f t="shared" si="281"/>
        <v>4</v>
      </c>
      <c r="BH119" s="91"/>
      <c r="BI119" s="91"/>
      <c r="BJ119" s="91">
        <v>-23</v>
      </c>
      <c r="BK119" s="91">
        <v>-10</v>
      </c>
      <c r="BL119" s="91">
        <f t="shared" si="282"/>
        <v>-33</v>
      </c>
      <c r="BM119" s="89">
        <f t="shared" si="283"/>
        <v>2</v>
      </c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1:78" s="3" customFormat="1" ht="12.75" x14ac:dyDescent="0.2">
      <c r="A120" s="12" t="s">
        <v>54</v>
      </c>
      <c r="B120" s="71" t="s">
        <v>144</v>
      </c>
      <c r="C120" s="12" t="str">
        <f>VLOOKUP(A120,[1]MITGLA!$A$2:$H$2000,8,0)</f>
        <v>NOMBAZ</v>
      </c>
      <c r="D120" s="87">
        <f t="shared" si="223"/>
        <v>147</v>
      </c>
      <c r="E120" s="88">
        <f t="shared" si="223"/>
        <v>30</v>
      </c>
      <c r="F120" s="88"/>
      <c r="G120" s="88"/>
      <c r="H120" s="88">
        <v>17</v>
      </c>
      <c r="I120" s="88">
        <v>-26</v>
      </c>
      <c r="J120" s="88">
        <f t="shared" si="264"/>
        <v>-9</v>
      </c>
      <c r="K120" s="89">
        <f t="shared" si="265"/>
        <v>2</v>
      </c>
      <c r="L120" s="88">
        <v>0</v>
      </c>
      <c r="M120" s="88">
        <v>16</v>
      </c>
      <c r="N120" s="88">
        <v>-37</v>
      </c>
      <c r="O120" s="88">
        <v>10</v>
      </c>
      <c r="P120" s="88">
        <f t="shared" si="266"/>
        <v>-11</v>
      </c>
      <c r="Q120" s="89">
        <f t="shared" si="267"/>
        <v>4</v>
      </c>
      <c r="R120" s="88">
        <v>-1</v>
      </c>
      <c r="S120" s="88">
        <v>-15</v>
      </c>
      <c r="T120" s="88">
        <v>6</v>
      </c>
      <c r="U120" s="88">
        <v>8</v>
      </c>
      <c r="V120" s="88">
        <f t="shared" si="268"/>
        <v>-2</v>
      </c>
      <c r="W120" s="89">
        <f t="shared" si="269"/>
        <v>4</v>
      </c>
      <c r="X120" s="88">
        <v>13</v>
      </c>
      <c r="Y120" s="88">
        <v>-25</v>
      </c>
      <c r="Z120" s="88">
        <v>-19</v>
      </c>
      <c r="AA120" s="88">
        <v>-1</v>
      </c>
      <c r="AB120" s="88">
        <f t="shared" si="270"/>
        <v>-32</v>
      </c>
      <c r="AC120" s="89">
        <f t="shared" si="271"/>
        <v>4</v>
      </c>
      <c r="AD120" s="88">
        <v>17</v>
      </c>
      <c r="AE120" s="88">
        <v>12</v>
      </c>
      <c r="AF120" s="88">
        <v>34</v>
      </c>
      <c r="AG120" s="88">
        <v>20</v>
      </c>
      <c r="AH120" s="88">
        <f t="shared" si="272"/>
        <v>83</v>
      </c>
      <c r="AI120" s="89">
        <f t="shared" si="273"/>
        <v>4</v>
      </c>
      <c r="AJ120" s="88">
        <v>6</v>
      </c>
      <c r="AK120" s="88">
        <v>57</v>
      </c>
      <c r="AL120" s="88">
        <v>-22</v>
      </c>
      <c r="AM120" s="88">
        <v>43</v>
      </c>
      <c r="AN120" s="88">
        <f t="shared" si="274"/>
        <v>84</v>
      </c>
      <c r="AO120" s="89">
        <f t="shared" si="275"/>
        <v>4</v>
      </c>
      <c r="AP120" s="88">
        <v>-7</v>
      </c>
      <c r="AQ120" s="88">
        <v>2</v>
      </c>
      <c r="AR120" s="88">
        <v>29</v>
      </c>
      <c r="AS120" s="88">
        <v>10</v>
      </c>
      <c r="AT120" s="88">
        <f t="shared" si="276"/>
        <v>34</v>
      </c>
      <c r="AU120" s="89">
        <f t="shared" si="277"/>
        <v>4</v>
      </c>
      <c r="AV120" s="88"/>
      <c r="AW120" s="88"/>
      <c r="AX120" s="88">
        <v>21</v>
      </c>
      <c r="AY120" s="88">
        <v>14</v>
      </c>
      <c r="AZ120" s="88">
        <f t="shared" si="278"/>
        <v>35</v>
      </c>
      <c r="BA120" s="89">
        <f t="shared" si="279"/>
        <v>2</v>
      </c>
      <c r="BB120" s="88"/>
      <c r="BC120" s="88"/>
      <c r="BD120" s="88"/>
      <c r="BE120" s="88"/>
      <c r="BF120" s="88">
        <f t="shared" si="280"/>
        <v>0</v>
      </c>
      <c r="BG120" s="89">
        <f t="shared" si="281"/>
        <v>0</v>
      </c>
      <c r="BH120" s="88"/>
      <c r="BI120" s="88"/>
      <c r="BJ120" s="88">
        <v>8</v>
      </c>
      <c r="BK120" s="88">
        <v>-43</v>
      </c>
      <c r="BL120" s="88">
        <f t="shared" si="282"/>
        <v>-35</v>
      </c>
      <c r="BM120" s="89">
        <f t="shared" si="283"/>
        <v>2</v>
      </c>
    </row>
    <row r="121" spans="1:78" s="3" customFormat="1" ht="12.75" x14ac:dyDescent="0.2">
      <c r="A121" s="74" t="s">
        <v>55</v>
      </c>
      <c r="B121" s="75" t="s">
        <v>144</v>
      </c>
      <c r="C121" s="74" t="str">
        <f>VLOOKUP(A121,[1]MITGLA!$A$2:$H$2000,8,0)</f>
        <v>NOMBAZ</v>
      </c>
      <c r="D121" s="90">
        <f t="shared" si="223"/>
        <v>14</v>
      </c>
      <c r="E121" s="91">
        <f t="shared" si="223"/>
        <v>28</v>
      </c>
      <c r="F121" s="91">
        <v>9</v>
      </c>
      <c r="G121" s="91">
        <v>3</v>
      </c>
      <c r="H121" s="91">
        <v>-19</v>
      </c>
      <c r="I121" s="91">
        <v>5</v>
      </c>
      <c r="J121" s="91">
        <f t="shared" si="264"/>
        <v>-2</v>
      </c>
      <c r="K121" s="89">
        <f t="shared" si="265"/>
        <v>4</v>
      </c>
      <c r="L121" s="91"/>
      <c r="M121" s="91"/>
      <c r="N121" s="91">
        <v>23</v>
      </c>
      <c r="O121" s="91">
        <v>-11</v>
      </c>
      <c r="P121" s="91">
        <f t="shared" si="266"/>
        <v>12</v>
      </c>
      <c r="Q121" s="89">
        <f t="shared" si="267"/>
        <v>2</v>
      </c>
      <c r="R121" s="91">
        <v>-20</v>
      </c>
      <c r="S121" s="91">
        <v>48</v>
      </c>
      <c r="T121" s="91">
        <v>25</v>
      </c>
      <c r="U121" s="91">
        <v>28</v>
      </c>
      <c r="V121" s="91">
        <f t="shared" si="268"/>
        <v>81</v>
      </c>
      <c r="W121" s="89">
        <f t="shared" si="269"/>
        <v>4</v>
      </c>
      <c r="X121" s="91">
        <v>-33</v>
      </c>
      <c r="Y121" s="91">
        <v>-12</v>
      </c>
      <c r="Z121" s="91">
        <v>-6</v>
      </c>
      <c r="AA121" s="91">
        <v>-53</v>
      </c>
      <c r="AB121" s="91">
        <f t="shared" si="270"/>
        <v>-104</v>
      </c>
      <c r="AC121" s="89">
        <f t="shared" si="271"/>
        <v>4</v>
      </c>
      <c r="AD121" s="91"/>
      <c r="AE121" s="91"/>
      <c r="AF121" s="91"/>
      <c r="AG121" s="91"/>
      <c r="AH121" s="91">
        <f t="shared" si="272"/>
        <v>0</v>
      </c>
      <c r="AI121" s="89">
        <f t="shared" si="273"/>
        <v>0</v>
      </c>
      <c r="AJ121" s="91"/>
      <c r="AK121" s="91"/>
      <c r="AL121" s="91"/>
      <c r="AM121" s="91"/>
      <c r="AN121" s="91">
        <f t="shared" si="274"/>
        <v>0</v>
      </c>
      <c r="AO121" s="89">
        <f t="shared" si="275"/>
        <v>0</v>
      </c>
      <c r="AP121" s="91">
        <v>-22</v>
      </c>
      <c r="AQ121" s="91">
        <v>31</v>
      </c>
      <c r="AR121" s="91"/>
      <c r="AS121" s="91"/>
      <c r="AT121" s="91">
        <f t="shared" si="276"/>
        <v>9</v>
      </c>
      <c r="AU121" s="89">
        <f t="shared" si="277"/>
        <v>2</v>
      </c>
      <c r="AV121" s="91">
        <v>23</v>
      </c>
      <c r="AW121" s="91">
        <v>-1</v>
      </c>
      <c r="AX121" s="91">
        <v>3</v>
      </c>
      <c r="AY121" s="91">
        <v>21</v>
      </c>
      <c r="AZ121" s="91">
        <f t="shared" si="278"/>
        <v>46</v>
      </c>
      <c r="BA121" s="89">
        <f t="shared" si="279"/>
        <v>4</v>
      </c>
      <c r="BB121" s="91">
        <v>-22</v>
      </c>
      <c r="BC121" s="91">
        <v>34</v>
      </c>
      <c r="BD121" s="91">
        <v>36</v>
      </c>
      <c r="BE121" s="91">
        <v>-50</v>
      </c>
      <c r="BF121" s="91">
        <f t="shared" si="280"/>
        <v>-2</v>
      </c>
      <c r="BG121" s="89">
        <f t="shared" si="281"/>
        <v>4</v>
      </c>
      <c r="BH121" s="91">
        <v>8</v>
      </c>
      <c r="BI121" s="91">
        <v>32</v>
      </c>
      <c r="BJ121" s="91">
        <v>-56</v>
      </c>
      <c r="BK121" s="91">
        <v>-10</v>
      </c>
      <c r="BL121" s="91">
        <f t="shared" si="282"/>
        <v>-26</v>
      </c>
      <c r="BM121" s="89">
        <f t="shared" si="283"/>
        <v>4</v>
      </c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1:78" s="3" customFormat="1" ht="12.75" x14ac:dyDescent="0.2">
      <c r="A122" s="67" t="s">
        <v>56</v>
      </c>
      <c r="B122" s="68" t="str">
        <f>CONCATENATE(A122,".1")</f>
        <v>W  KD / CE LLE.1</v>
      </c>
      <c r="C122" s="69">
        <v>13</v>
      </c>
      <c r="D122" s="83">
        <f t="shared" si="223"/>
        <v>706</v>
      </c>
      <c r="E122" s="83">
        <f t="shared" si="223"/>
        <v>160</v>
      </c>
      <c r="F122" s="92"/>
      <c r="G122" s="92"/>
      <c r="H122" s="92"/>
      <c r="I122" s="92"/>
      <c r="J122" s="83">
        <f>SUMIF($B:$B,CONCATENATE($A122,".2"),J:J)</f>
        <v>337</v>
      </c>
      <c r="K122" s="93">
        <f>SUMIF($B:$B,CONCATENATE($A122,".2"),K:K)</f>
        <v>16</v>
      </c>
      <c r="L122" s="92"/>
      <c r="M122" s="92"/>
      <c r="N122" s="92"/>
      <c r="O122" s="92"/>
      <c r="P122" s="83">
        <f>SUMIF($B:$B,CONCATENATE($A122,".2"),P:P)</f>
        <v>145</v>
      </c>
      <c r="Q122" s="93">
        <f>SUMIF($B:$B,CONCATENATE($A122,".2"),Q:Q)</f>
        <v>16</v>
      </c>
      <c r="R122" s="92"/>
      <c r="S122" s="92"/>
      <c r="T122" s="92"/>
      <c r="U122" s="92"/>
      <c r="V122" s="83">
        <f>SUMIF($B:$B,CONCATENATE($A122,".2"),V:V)</f>
        <v>198</v>
      </c>
      <c r="W122" s="93">
        <f>SUMIF($B:$B,CONCATENATE($A122,".2"),W:W)</f>
        <v>16</v>
      </c>
      <c r="X122" s="92"/>
      <c r="Y122" s="92"/>
      <c r="Z122" s="92"/>
      <c r="AA122" s="92"/>
      <c r="AB122" s="83">
        <f>SUMIF($B:$B,CONCATENATE($A122,".2"),AB:AB)</f>
        <v>74</v>
      </c>
      <c r="AC122" s="93">
        <f>SUMIF($B:$B,CONCATENATE($A122,".2"),AC:AC)</f>
        <v>16</v>
      </c>
      <c r="AD122" s="92"/>
      <c r="AE122" s="92"/>
      <c r="AF122" s="92"/>
      <c r="AG122" s="92"/>
      <c r="AH122" s="83">
        <f>SUMIF($B:$B,CONCATENATE($A122,".2"),AH:AH)</f>
        <v>-49</v>
      </c>
      <c r="AI122" s="93">
        <f>SUMIF($B:$B,CONCATENATE($A122,".2"),AI:AI)</f>
        <v>16</v>
      </c>
      <c r="AJ122" s="92"/>
      <c r="AK122" s="92"/>
      <c r="AL122" s="92"/>
      <c r="AM122" s="92"/>
      <c r="AN122" s="83">
        <f>SUMIF($B:$B,CONCATENATE($A122,".2"),AN:AN)</f>
        <v>74</v>
      </c>
      <c r="AO122" s="93">
        <f>SUMIF($B:$B,CONCATENATE($A122,".2"),AO:AO)</f>
        <v>16</v>
      </c>
      <c r="AP122" s="92"/>
      <c r="AQ122" s="92"/>
      <c r="AR122" s="92"/>
      <c r="AS122" s="92"/>
      <c r="AT122" s="83">
        <f>SUMIF($B:$B,CONCATENATE($A122,".2"),AT:AT)</f>
        <v>-58</v>
      </c>
      <c r="AU122" s="93">
        <f>SUMIF($B:$B,CONCATENATE($A122,".2"),AU:AU)</f>
        <v>16</v>
      </c>
      <c r="AV122" s="92"/>
      <c r="AW122" s="92"/>
      <c r="AX122" s="92"/>
      <c r="AY122" s="92"/>
      <c r="AZ122" s="83">
        <f>SUMIF($B:$B,CONCATENATE($A122,".2"),AZ:AZ)</f>
        <v>-2</v>
      </c>
      <c r="BA122" s="93">
        <f>SUMIF($B:$B,CONCATENATE($A122,".2"),BA:BA)</f>
        <v>16</v>
      </c>
      <c r="BB122" s="92"/>
      <c r="BC122" s="92"/>
      <c r="BD122" s="92"/>
      <c r="BE122" s="92"/>
      <c r="BF122" s="83">
        <f>SUMIF($B:$B,CONCATENATE($A122,".2"),BF:BF)</f>
        <v>-84</v>
      </c>
      <c r="BG122" s="93">
        <f>SUMIF($B:$B,CONCATENATE($A122,".2"),BG:BG)</f>
        <v>16</v>
      </c>
      <c r="BH122" s="92"/>
      <c r="BI122" s="92"/>
      <c r="BJ122" s="92"/>
      <c r="BK122" s="92"/>
      <c r="BL122" s="83">
        <f>SUMIF($B:$B,CONCATENATE($A122,".2"),BL:BL)</f>
        <v>71</v>
      </c>
      <c r="BM122" s="93">
        <f>SUMIF($B:$B,CONCATENATE($A122,".2"),BM:BM)</f>
        <v>16</v>
      </c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1:78" s="3" customFormat="1" ht="12.75" x14ac:dyDescent="0.2">
      <c r="A123" s="12" t="s">
        <v>57</v>
      </c>
      <c r="B123" s="71" t="s">
        <v>146</v>
      </c>
      <c r="C123" s="12" t="str">
        <f>VLOOKUP(A123,[1]MITGLA!$A$2:$H$2000,8,0)</f>
        <v>CE LLE</v>
      </c>
      <c r="D123" s="87">
        <f t="shared" si="223"/>
        <v>37</v>
      </c>
      <c r="E123" s="88">
        <f t="shared" si="223"/>
        <v>30</v>
      </c>
      <c r="F123" s="88">
        <v>-6</v>
      </c>
      <c r="G123" s="88">
        <v>-5</v>
      </c>
      <c r="H123" s="88">
        <v>49</v>
      </c>
      <c r="I123" s="88">
        <v>21</v>
      </c>
      <c r="J123" s="88">
        <f t="shared" ref="J123:J130" si="284">+I123+H123+G123+F123</f>
        <v>59</v>
      </c>
      <c r="K123" s="89">
        <f t="shared" ref="K123:K130" si="285">COUNT(F123:I123)</f>
        <v>4</v>
      </c>
      <c r="L123" s="88">
        <v>8</v>
      </c>
      <c r="M123" s="88">
        <v>-29</v>
      </c>
      <c r="N123" s="88">
        <v>16</v>
      </c>
      <c r="O123" s="88">
        <v>24</v>
      </c>
      <c r="P123" s="88">
        <f t="shared" ref="P123:P130" si="286">+O123+N123+M123+L123</f>
        <v>19</v>
      </c>
      <c r="Q123" s="89">
        <f t="shared" ref="Q123:Q130" si="287">COUNT(L123:O123)</f>
        <v>4</v>
      </c>
      <c r="R123" s="88">
        <v>7</v>
      </c>
      <c r="S123" s="88">
        <v>5</v>
      </c>
      <c r="T123" s="88">
        <v>13</v>
      </c>
      <c r="U123" s="88">
        <v>48</v>
      </c>
      <c r="V123" s="88">
        <f t="shared" ref="V123:V130" si="288">+U123+T123+S123+R123</f>
        <v>73</v>
      </c>
      <c r="W123" s="89">
        <f t="shared" ref="W123:W130" si="289">COUNT(R123:U123)</f>
        <v>4</v>
      </c>
      <c r="X123" s="88">
        <v>28</v>
      </c>
      <c r="Y123" s="88">
        <v>7</v>
      </c>
      <c r="Z123" s="88">
        <v>56</v>
      </c>
      <c r="AA123" s="88">
        <v>8</v>
      </c>
      <c r="AB123" s="88">
        <f t="shared" ref="AB123:AB130" si="290">+AA123+Z123+Y123+X123</f>
        <v>99</v>
      </c>
      <c r="AC123" s="89">
        <f t="shared" ref="AC123:AC130" si="291">COUNT(X123:AA123)</f>
        <v>4</v>
      </c>
      <c r="AD123" s="88">
        <v>-25</v>
      </c>
      <c r="AE123" s="88">
        <v>-2</v>
      </c>
      <c r="AF123" s="88"/>
      <c r="AG123" s="88"/>
      <c r="AH123" s="88">
        <f t="shared" ref="AH123:AH130" si="292">+AG123+AF123+AE123+AD123</f>
        <v>-27</v>
      </c>
      <c r="AI123" s="89">
        <f t="shared" ref="AI123:AI130" si="293">COUNT(AD123:AG123)</f>
        <v>2</v>
      </c>
      <c r="AJ123" s="88">
        <v>-12</v>
      </c>
      <c r="AK123" s="88">
        <v>-59</v>
      </c>
      <c r="AL123" s="88"/>
      <c r="AM123" s="88"/>
      <c r="AN123" s="88">
        <f t="shared" ref="AN123:AN130" si="294">+AM123+AL123+AK123+AJ123</f>
        <v>-71</v>
      </c>
      <c r="AO123" s="89">
        <f t="shared" ref="AO123:AO130" si="295">COUNT(AJ123:AM123)</f>
        <v>2</v>
      </c>
      <c r="AP123" s="88">
        <v>-56</v>
      </c>
      <c r="AQ123" s="88">
        <v>12</v>
      </c>
      <c r="AR123" s="88">
        <v>-22</v>
      </c>
      <c r="AS123" s="88">
        <v>3</v>
      </c>
      <c r="AT123" s="88">
        <f t="shared" ref="AT123:AT130" si="296">+AS123+AR123+AQ123+AP123</f>
        <v>-63</v>
      </c>
      <c r="AU123" s="89">
        <f t="shared" ref="AU123:AU130" si="297">COUNT(AP123:AS123)</f>
        <v>4</v>
      </c>
      <c r="AV123" s="88">
        <v>-2</v>
      </c>
      <c r="AW123" s="88">
        <v>-42</v>
      </c>
      <c r="AX123" s="88"/>
      <c r="AY123" s="88"/>
      <c r="AZ123" s="88">
        <f t="shared" ref="AZ123:AZ130" si="298">+AY123+AX123+AW123+AV123</f>
        <v>-44</v>
      </c>
      <c r="BA123" s="89">
        <f t="shared" ref="BA123:BA130" si="299">COUNT(AV123:AY123)</f>
        <v>2</v>
      </c>
      <c r="BB123" s="88"/>
      <c r="BC123" s="88"/>
      <c r="BD123" s="88"/>
      <c r="BE123" s="88"/>
      <c r="BF123" s="88">
        <f t="shared" ref="BF123:BF130" si="300">+BE123+BD123+BC123+BB123</f>
        <v>0</v>
      </c>
      <c r="BG123" s="89">
        <f t="shared" ref="BG123:BG130" si="301">COUNT(BB123:BE123)</f>
        <v>0</v>
      </c>
      <c r="BH123" s="88">
        <v>-7</v>
      </c>
      <c r="BI123" s="88">
        <v>2</v>
      </c>
      <c r="BJ123" s="88">
        <v>-30</v>
      </c>
      <c r="BK123" s="88">
        <v>27</v>
      </c>
      <c r="BL123" s="88">
        <f t="shared" ref="BL123:BL130" si="302">+BK123+BJ123+BI123+BH123</f>
        <v>-8</v>
      </c>
      <c r="BM123" s="89">
        <f t="shared" ref="BM123:BM130" si="303">COUNT(BH123:BK123)</f>
        <v>4</v>
      </c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1:78" s="3" customFormat="1" ht="12.75" x14ac:dyDescent="0.2">
      <c r="A124" s="74" t="s">
        <v>204</v>
      </c>
      <c r="B124" s="75" t="s">
        <v>146</v>
      </c>
      <c r="C124" s="74" t="str">
        <f>VLOOKUP(A124,[1]MITGLA!$A$2:$H$2000,8,0)</f>
        <v>W  KD</v>
      </c>
      <c r="D124" s="90">
        <f t="shared" si="223"/>
        <v>-16</v>
      </c>
      <c r="E124" s="91">
        <f t="shared" si="223"/>
        <v>6</v>
      </c>
      <c r="F124" s="91"/>
      <c r="G124" s="91"/>
      <c r="H124" s="91"/>
      <c r="I124" s="91"/>
      <c r="J124" s="91">
        <f t="shared" si="284"/>
        <v>0</v>
      </c>
      <c r="K124" s="89">
        <f t="shared" si="285"/>
        <v>0</v>
      </c>
      <c r="L124" s="91"/>
      <c r="M124" s="91"/>
      <c r="N124" s="91"/>
      <c r="O124" s="91"/>
      <c r="P124" s="91">
        <f t="shared" si="286"/>
        <v>0</v>
      </c>
      <c r="Q124" s="89">
        <f t="shared" si="287"/>
        <v>0</v>
      </c>
      <c r="R124" s="91"/>
      <c r="S124" s="91"/>
      <c r="T124" s="91"/>
      <c r="U124" s="91"/>
      <c r="V124" s="91">
        <f t="shared" si="288"/>
        <v>0</v>
      </c>
      <c r="W124" s="89">
        <f t="shared" si="289"/>
        <v>0</v>
      </c>
      <c r="X124" s="91"/>
      <c r="Y124" s="91"/>
      <c r="Z124" s="91"/>
      <c r="AA124" s="91"/>
      <c r="AB124" s="91">
        <f t="shared" si="290"/>
        <v>0</v>
      </c>
      <c r="AC124" s="89">
        <f t="shared" si="291"/>
        <v>0</v>
      </c>
      <c r="AD124" s="91"/>
      <c r="AE124" s="91"/>
      <c r="AF124" s="91"/>
      <c r="AG124" s="91"/>
      <c r="AH124" s="91">
        <f t="shared" si="292"/>
        <v>0</v>
      </c>
      <c r="AI124" s="89">
        <f t="shared" si="293"/>
        <v>0</v>
      </c>
      <c r="AJ124" s="91"/>
      <c r="AK124" s="91"/>
      <c r="AL124" s="91"/>
      <c r="AM124" s="91"/>
      <c r="AN124" s="91">
        <f t="shared" si="294"/>
        <v>0</v>
      </c>
      <c r="AO124" s="89">
        <f t="shared" si="295"/>
        <v>0</v>
      </c>
      <c r="AP124" s="91">
        <v>-52</v>
      </c>
      <c r="AQ124" s="91">
        <v>38</v>
      </c>
      <c r="AR124" s="91">
        <v>-23</v>
      </c>
      <c r="AS124" s="91">
        <v>12</v>
      </c>
      <c r="AT124" s="91">
        <f t="shared" si="296"/>
        <v>-25</v>
      </c>
      <c r="AU124" s="89">
        <f t="shared" si="297"/>
        <v>4</v>
      </c>
      <c r="AV124" s="91"/>
      <c r="AW124" s="91"/>
      <c r="AX124" s="91">
        <v>2</v>
      </c>
      <c r="AY124" s="91">
        <v>7</v>
      </c>
      <c r="AZ124" s="91">
        <f t="shared" si="298"/>
        <v>9</v>
      </c>
      <c r="BA124" s="89">
        <f t="shared" si="299"/>
        <v>2</v>
      </c>
      <c r="BB124" s="91"/>
      <c r="BC124" s="91"/>
      <c r="BD124" s="91"/>
      <c r="BE124" s="91"/>
      <c r="BF124" s="91">
        <f t="shared" si="300"/>
        <v>0</v>
      </c>
      <c r="BG124" s="89">
        <f t="shared" si="301"/>
        <v>0</v>
      </c>
      <c r="BH124" s="91"/>
      <c r="BI124" s="91"/>
      <c r="BJ124" s="91"/>
      <c r="BK124" s="91"/>
      <c r="BL124" s="91">
        <f t="shared" si="302"/>
        <v>0</v>
      </c>
      <c r="BM124" s="89">
        <f t="shared" si="303"/>
        <v>0</v>
      </c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1:78" s="3" customFormat="1" ht="12.75" x14ac:dyDescent="0.2">
      <c r="A125" s="12" t="s">
        <v>147</v>
      </c>
      <c r="B125" s="71" t="s">
        <v>146</v>
      </c>
      <c r="C125" s="12" t="str">
        <f>VLOOKUP(A125,[1]MITGLA!$A$2:$H$2000,8,0)</f>
        <v>CE LLE</v>
      </c>
      <c r="D125" s="87">
        <f t="shared" si="223"/>
        <v>280</v>
      </c>
      <c r="E125" s="88">
        <f t="shared" si="223"/>
        <v>26</v>
      </c>
      <c r="F125" s="88">
        <v>35</v>
      </c>
      <c r="G125" s="88">
        <v>48</v>
      </c>
      <c r="H125" s="88">
        <v>47</v>
      </c>
      <c r="I125" s="88">
        <v>17</v>
      </c>
      <c r="J125" s="88">
        <f t="shared" si="284"/>
        <v>147</v>
      </c>
      <c r="K125" s="89">
        <f t="shared" si="285"/>
        <v>4</v>
      </c>
      <c r="L125" s="88">
        <v>61</v>
      </c>
      <c r="M125" s="88">
        <v>26</v>
      </c>
      <c r="N125" s="88">
        <v>-24</v>
      </c>
      <c r="O125" s="88">
        <v>-13</v>
      </c>
      <c r="P125" s="88">
        <f t="shared" si="286"/>
        <v>50</v>
      </c>
      <c r="Q125" s="89">
        <f t="shared" si="287"/>
        <v>4</v>
      </c>
      <c r="R125" s="88"/>
      <c r="S125" s="88"/>
      <c r="T125" s="88">
        <v>30</v>
      </c>
      <c r="U125" s="88">
        <v>-14</v>
      </c>
      <c r="V125" s="88">
        <f t="shared" si="288"/>
        <v>16</v>
      </c>
      <c r="W125" s="89">
        <f t="shared" si="289"/>
        <v>2</v>
      </c>
      <c r="X125" s="88">
        <v>-8</v>
      </c>
      <c r="Y125" s="88">
        <v>4</v>
      </c>
      <c r="Z125" s="88">
        <v>28</v>
      </c>
      <c r="AA125" s="88">
        <v>-34</v>
      </c>
      <c r="AB125" s="88">
        <f t="shared" si="290"/>
        <v>-10</v>
      </c>
      <c r="AC125" s="89">
        <f t="shared" si="291"/>
        <v>4</v>
      </c>
      <c r="AD125" s="88">
        <v>-10</v>
      </c>
      <c r="AE125" s="88">
        <v>-10</v>
      </c>
      <c r="AF125" s="88"/>
      <c r="AG125" s="88"/>
      <c r="AH125" s="88">
        <f t="shared" si="292"/>
        <v>-20</v>
      </c>
      <c r="AI125" s="89">
        <f t="shared" si="293"/>
        <v>2</v>
      </c>
      <c r="AJ125" s="88">
        <v>66</v>
      </c>
      <c r="AK125" s="88">
        <v>-32</v>
      </c>
      <c r="AL125" s="88">
        <v>20</v>
      </c>
      <c r="AM125" s="88">
        <v>-7</v>
      </c>
      <c r="AN125" s="88">
        <f t="shared" si="294"/>
        <v>47</v>
      </c>
      <c r="AO125" s="89">
        <f t="shared" si="295"/>
        <v>4</v>
      </c>
      <c r="AP125" s="88"/>
      <c r="AQ125" s="88"/>
      <c r="AR125" s="88"/>
      <c r="AS125" s="88"/>
      <c r="AT125" s="88">
        <f t="shared" si="296"/>
        <v>0</v>
      </c>
      <c r="AU125" s="89">
        <f t="shared" si="297"/>
        <v>0</v>
      </c>
      <c r="AV125" s="88"/>
      <c r="AW125" s="88"/>
      <c r="AX125" s="88"/>
      <c r="AY125" s="88"/>
      <c r="AZ125" s="88">
        <f t="shared" si="298"/>
        <v>0</v>
      </c>
      <c r="BA125" s="89">
        <f t="shared" si="299"/>
        <v>0</v>
      </c>
      <c r="BB125" s="88">
        <v>4</v>
      </c>
      <c r="BC125" s="88">
        <v>-1</v>
      </c>
      <c r="BD125" s="88">
        <v>20</v>
      </c>
      <c r="BE125" s="88">
        <v>-14</v>
      </c>
      <c r="BF125" s="88">
        <f t="shared" si="300"/>
        <v>9</v>
      </c>
      <c r="BG125" s="89">
        <f t="shared" si="301"/>
        <v>4</v>
      </c>
      <c r="BH125" s="88"/>
      <c r="BI125" s="88"/>
      <c r="BJ125" s="88">
        <v>34</v>
      </c>
      <c r="BK125" s="88">
        <v>7</v>
      </c>
      <c r="BL125" s="88">
        <f t="shared" si="302"/>
        <v>41</v>
      </c>
      <c r="BM125" s="89">
        <f t="shared" si="303"/>
        <v>2</v>
      </c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1:78" s="3" customFormat="1" ht="12.75" x14ac:dyDescent="0.2">
      <c r="A126" s="74" t="s">
        <v>200</v>
      </c>
      <c r="B126" s="75" t="s">
        <v>146</v>
      </c>
      <c r="C126" s="74" t="str">
        <f>VLOOKUP(A126,[1]MITGLA!$A$2:$H$2000,8,0)</f>
        <v>CE LLE</v>
      </c>
      <c r="D126" s="90">
        <f t="shared" si="223"/>
        <v>52</v>
      </c>
      <c r="E126" s="91">
        <f t="shared" si="223"/>
        <v>7</v>
      </c>
      <c r="F126" s="91"/>
      <c r="G126" s="91"/>
      <c r="H126" s="91"/>
      <c r="I126" s="91"/>
      <c r="J126" s="91">
        <f t="shared" si="284"/>
        <v>0</v>
      </c>
      <c r="K126" s="89">
        <f t="shared" si="285"/>
        <v>0</v>
      </c>
      <c r="L126" s="91"/>
      <c r="M126" s="91"/>
      <c r="N126" s="91"/>
      <c r="O126" s="91"/>
      <c r="P126" s="91">
        <f t="shared" si="286"/>
        <v>0</v>
      </c>
      <c r="Q126" s="89">
        <f t="shared" si="287"/>
        <v>0</v>
      </c>
      <c r="R126" s="91"/>
      <c r="S126" s="91"/>
      <c r="T126" s="91"/>
      <c r="U126" s="91"/>
      <c r="V126" s="91">
        <f t="shared" si="288"/>
        <v>0</v>
      </c>
      <c r="W126" s="89">
        <f t="shared" si="289"/>
        <v>0</v>
      </c>
      <c r="X126" s="91"/>
      <c r="Y126" s="91"/>
      <c r="Z126" s="91"/>
      <c r="AA126" s="91"/>
      <c r="AB126" s="91">
        <f t="shared" si="290"/>
        <v>0</v>
      </c>
      <c r="AC126" s="89">
        <f t="shared" si="291"/>
        <v>0</v>
      </c>
      <c r="AD126" s="91"/>
      <c r="AE126" s="91"/>
      <c r="AF126" s="91">
        <v>23</v>
      </c>
      <c r="AG126" s="91">
        <v>18</v>
      </c>
      <c r="AH126" s="91">
        <f t="shared" si="292"/>
        <v>41</v>
      </c>
      <c r="AI126" s="89">
        <f t="shared" si="293"/>
        <v>2</v>
      </c>
      <c r="AJ126" s="91">
        <v>13</v>
      </c>
      <c r="AK126" s="91">
        <v>35</v>
      </c>
      <c r="AL126" s="91">
        <v>-18</v>
      </c>
      <c r="AM126" s="91"/>
      <c r="AN126" s="91">
        <f t="shared" si="294"/>
        <v>30</v>
      </c>
      <c r="AO126" s="89">
        <f t="shared" si="295"/>
        <v>3</v>
      </c>
      <c r="AP126" s="91"/>
      <c r="AQ126" s="91"/>
      <c r="AR126" s="91"/>
      <c r="AS126" s="91"/>
      <c r="AT126" s="91">
        <f t="shared" si="296"/>
        <v>0</v>
      </c>
      <c r="AU126" s="89">
        <f t="shared" si="297"/>
        <v>0</v>
      </c>
      <c r="AV126" s="91"/>
      <c r="AW126" s="91"/>
      <c r="AX126" s="91"/>
      <c r="AY126" s="91"/>
      <c r="AZ126" s="91">
        <f t="shared" si="298"/>
        <v>0</v>
      </c>
      <c r="BA126" s="89">
        <f t="shared" si="299"/>
        <v>0</v>
      </c>
      <c r="BB126" s="91"/>
      <c r="BC126" s="91"/>
      <c r="BD126" s="91"/>
      <c r="BE126" s="91"/>
      <c r="BF126" s="91">
        <f t="shared" si="300"/>
        <v>0</v>
      </c>
      <c r="BG126" s="89">
        <f t="shared" si="301"/>
        <v>0</v>
      </c>
      <c r="BH126" s="91">
        <v>-5</v>
      </c>
      <c r="BI126" s="91">
        <v>-14</v>
      </c>
      <c r="BJ126" s="91"/>
      <c r="BK126" s="91"/>
      <c r="BL126" s="91">
        <f t="shared" si="302"/>
        <v>-19</v>
      </c>
      <c r="BM126" s="89">
        <f t="shared" si="303"/>
        <v>2</v>
      </c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1:78" s="3" customFormat="1" ht="12.75" x14ac:dyDescent="0.2">
      <c r="A127" s="12" t="s">
        <v>58</v>
      </c>
      <c r="B127" s="71" t="s">
        <v>146</v>
      </c>
      <c r="C127" s="12" t="str">
        <f>VLOOKUP(A127,[1]MITGLA!$A$2:$H$2000,8,0)</f>
        <v>CE LLE</v>
      </c>
      <c r="D127" s="87">
        <f t="shared" si="223"/>
        <v>-2</v>
      </c>
      <c r="E127" s="88">
        <f t="shared" si="223"/>
        <v>15</v>
      </c>
      <c r="F127" s="88">
        <v>19</v>
      </c>
      <c r="G127" s="88">
        <v>-20</v>
      </c>
      <c r="H127" s="88"/>
      <c r="I127" s="88"/>
      <c r="J127" s="88">
        <f t="shared" si="284"/>
        <v>-1</v>
      </c>
      <c r="K127" s="89">
        <f t="shared" si="285"/>
        <v>2</v>
      </c>
      <c r="L127" s="88">
        <v>28</v>
      </c>
      <c r="M127" s="88">
        <v>-12</v>
      </c>
      <c r="N127" s="88"/>
      <c r="O127" s="88"/>
      <c r="P127" s="88">
        <f t="shared" si="286"/>
        <v>16</v>
      </c>
      <c r="Q127" s="89">
        <f t="shared" si="287"/>
        <v>2</v>
      </c>
      <c r="R127" s="88"/>
      <c r="S127" s="88"/>
      <c r="T127" s="88"/>
      <c r="U127" s="88"/>
      <c r="V127" s="88">
        <f t="shared" si="288"/>
        <v>0</v>
      </c>
      <c r="W127" s="89">
        <f t="shared" si="289"/>
        <v>0</v>
      </c>
      <c r="X127" s="88"/>
      <c r="Y127" s="88"/>
      <c r="Z127" s="88"/>
      <c r="AA127" s="88"/>
      <c r="AB127" s="88">
        <f t="shared" si="290"/>
        <v>0</v>
      </c>
      <c r="AC127" s="89">
        <f t="shared" si="291"/>
        <v>0</v>
      </c>
      <c r="AD127" s="88">
        <v>15</v>
      </c>
      <c r="AE127" s="88">
        <v>13</v>
      </c>
      <c r="AF127" s="88">
        <v>-12</v>
      </c>
      <c r="AG127" s="88">
        <v>-38</v>
      </c>
      <c r="AH127" s="88">
        <f t="shared" si="292"/>
        <v>-22</v>
      </c>
      <c r="AI127" s="89">
        <f t="shared" si="293"/>
        <v>4</v>
      </c>
      <c r="AJ127" s="88"/>
      <c r="AK127" s="88"/>
      <c r="AL127" s="88"/>
      <c r="AM127" s="88">
        <v>10</v>
      </c>
      <c r="AN127" s="88">
        <f t="shared" si="294"/>
        <v>10</v>
      </c>
      <c r="AO127" s="89">
        <f t="shared" si="295"/>
        <v>1</v>
      </c>
      <c r="AP127" s="88"/>
      <c r="AQ127" s="88"/>
      <c r="AR127" s="88"/>
      <c r="AS127" s="88"/>
      <c r="AT127" s="88">
        <f t="shared" si="296"/>
        <v>0</v>
      </c>
      <c r="AU127" s="89">
        <f t="shared" si="297"/>
        <v>0</v>
      </c>
      <c r="AV127" s="88"/>
      <c r="AW127" s="88"/>
      <c r="AX127" s="88"/>
      <c r="AY127" s="88"/>
      <c r="AZ127" s="88">
        <f t="shared" si="298"/>
        <v>0</v>
      </c>
      <c r="BA127" s="89">
        <f t="shared" si="299"/>
        <v>0</v>
      </c>
      <c r="BB127" s="88">
        <v>10</v>
      </c>
      <c r="BC127" s="88">
        <v>-24</v>
      </c>
      <c r="BD127" s="88">
        <v>3</v>
      </c>
      <c r="BE127" s="88">
        <v>-29</v>
      </c>
      <c r="BF127" s="88">
        <f t="shared" si="300"/>
        <v>-40</v>
      </c>
      <c r="BG127" s="89">
        <f t="shared" si="301"/>
        <v>4</v>
      </c>
      <c r="BH127" s="88">
        <v>22</v>
      </c>
      <c r="BI127" s="88">
        <v>13</v>
      </c>
      <c r="BJ127" s="88"/>
      <c r="BK127" s="88"/>
      <c r="BL127" s="88">
        <f t="shared" si="302"/>
        <v>35</v>
      </c>
      <c r="BM127" s="89">
        <f t="shared" si="303"/>
        <v>2</v>
      </c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1:78" s="3" customFormat="1" ht="12.75" x14ac:dyDescent="0.2">
      <c r="A128" s="74" t="s">
        <v>178</v>
      </c>
      <c r="B128" s="75" t="s">
        <v>146</v>
      </c>
      <c r="C128" s="74" t="str">
        <f>VLOOKUP(A128,[1]MITGLA!$A$2:$H$2000,8,0)</f>
        <v>W  KD</v>
      </c>
      <c r="D128" s="90">
        <f t="shared" si="223"/>
        <v>213</v>
      </c>
      <c r="E128" s="91">
        <f t="shared" si="223"/>
        <v>22</v>
      </c>
      <c r="F128" s="91"/>
      <c r="G128" s="91"/>
      <c r="H128" s="91"/>
      <c r="I128" s="91"/>
      <c r="J128" s="91">
        <f t="shared" si="284"/>
        <v>0</v>
      </c>
      <c r="K128" s="89">
        <f t="shared" si="285"/>
        <v>0</v>
      </c>
      <c r="L128" s="91"/>
      <c r="M128" s="91"/>
      <c r="N128" s="91"/>
      <c r="O128" s="91"/>
      <c r="P128" s="91">
        <f t="shared" si="286"/>
        <v>0</v>
      </c>
      <c r="Q128" s="89">
        <f t="shared" si="287"/>
        <v>0</v>
      </c>
      <c r="R128" s="91">
        <v>33</v>
      </c>
      <c r="S128" s="91">
        <v>28</v>
      </c>
      <c r="T128" s="91">
        <v>-16</v>
      </c>
      <c r="U128" s="91">
        <v>14</v>
      </c>
      <c r="V128" s="91">
        <f t="shared" si="288"/>
        <v>59</v>
      </c>
      <c r="W128" s="89">
        <f t="shared" si="289"/>
        <v>4</v>
      </c>
      <c r="X128" s="91">
        <v>28</v>
      </c>
      <c r="Y128" s="91">
        <v>27</v>
      </c>
      <c r="Z128" s="91">
        <v>-27</v>
      </c>
      <c r="AA128" s="91">
        <v>4</v>
      </c>
      <c r="AB128" s="91">
        <f t="shared" si="290"/>
        <v>32</v>
      </c>
      <c r="AC128" s="89">
        <f t="shared" si="291"/>
        <v>4</v>
      </c>
      <c r="AD128" s="91"/>
      <c r="AE128" s="91"/>
      <c r="AF128" s="91"/>
      <c r="AG128" s="91"/>
      <c r="AH128" s="91">
        <f t="shared" si="292"/>
        <v>0</v>
      </c>
      <c r="AI128" s="89">
        <f t="shared" si="293"/>
        <v>0</v>
      </c>
      <c r="AJ128" s="91"/>
      <c r="AK128" s="91"/>
      <c r="AL128" s="91"/>
      <c r="AM128" s="91"/>
      <c r="AN128" s="91">
        <f t="shared" si="294"/>
        <v>0</v>
      </c>
      <c r="AO128" s="89">
        <f t="shared" si="295"/>
        <v>0</v>
      </c>
      <c r="AP128" s="91">
        <v>8</v>
      </c>
      <c r="AQ128" s="91">
        <v>16</v>
      </c>
      <c r="AR128" s="91">
        <v>35</v>
      </c>
      <c r="AS128" s="91">
        <v>5</v>
      </c>
      <c r="AT128" s="91">
        <f t="shared" si="296"/>
        <v>64</v>
      </c>
      <c r="AU128" s="89">
        <f t="shared" si="297"/>
        <v>4</v>
      </c>
      <c r="AV128" s="91">
        <v>89</v>
      </c>
      <c r="AW128" s="91">
        <v>3</v>
      </c>
      <c r="AX128" s="91">
        <v>-44</v>
      </c>
      <c r="AY128" s="91">
        <v>15</v>
      </c>
      <c r="AZ128" s="91">
        <f t="shared" si="298"/>
        <v>63</v>
      </c>
      <c r="BA128" s="89">
        <f t="shared" si="299"/>
        <v>4</v>
      </c>
      <c r="BB128" s="91">
        <v>2</v>
      </c>
      <c r="BC128" s="91">
        <v>35</v>
      </c>
      <c r="BD128" s="91">
        <v>20</v>
      </c>
      <c r="BE128" s="91">
        <v>-33</v>
      </c>
      <c r="BF128" s="91">
        <f t="shared" si="300"/>
        <v>24</v>
      </c>
      <c r="BG128" s="89">
        <f t="shared" si="301"/>
        <v>4</v>
      </c>
      <c r="BH128" s="91"/>
      <c r="BI128" s="91"/>
      <c r="BJ128" s="91">
        <v>-13</v>
      </c>
      <c r="BK128" s="91">
        <v>-16</v>
      </c>
      <c r="BL128" s="91">
        <f t="shared" si="302"/>
        <v>-29</v>
      </c>
      <c r="BM128" s="89">
        <f t="shared" si="303"/>
        <v>2</v>
      </c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1:78" s="3" customFormat="1" ht="12.75" x14ac:dyDescent="0.2">
      <c r="A129" s="12" t="s">
        <v>148</v>
      </c>
      <c r="B129" s="71" t="s">
        <v>146</v>
      </c>
      <c r="C129" s="12" t="str">
        <f>VLOOKUP(A129,[1]MITGLA!$A$2:$H$2000,8,0)</f>
        <v>CE LLE</v>
      </c>
      <c r="D129" s="87">
        <f t="shared" si="223"/>
        <v>4</v>
      </c>
      <c r="E129" s="88">
        <f t="shared" si="223"/>
        <v>26</v>
      </c>
      <c r="F129" s="88">
        <v>33</v>
      </c>
      <c r="G129" s="88">
        <v>41</v>
      </c>
      <c r="H129" s="88">
        <v>54</v>
      </c>
      <c r="I129" s="88">
        <v>-49</v>
      </c>
      <c r="J129" s="88">
        <f t="shared" si="284"/>
        <v>79</v>
      </c>
      <c r="K129" s="89">
        <f t="shared" si="285"/>
        <v>4</v>
      </c>
      <c r="L129" s="88"/>
      <c r="M129" s="88"/>
      <c r="N129" s="88">
        <v>5</v>
      </c>
      <c r="O129" s="88">
        <v>-8</v>
      </c>
      <c r="P129" s="88">
        <f t="shared" si="286"/>
        <v>-3</v>
      </c>
      <c r="Q129" s="89">
        <f t="shared" si="287"/>
        <v>2</v>
      </c>
      <c r="R129" s="88">
        <v>42</v>
      </c>
      <c r="S129" s="88">
        <v>38</v>
      </c>
      <c r="T129" s="88">
        <v>8</v>
      </c>
      <c r="U129" s="88">
        <v>-2</v>
      </c>
      <c r="V129" s="88">
        <f t="shared" si="288"/>
        <v>86</v>
      </c>
      <c r="W129" s="89">
        <f t="shared" si="289"/>
        <v>4</v>
      </c>
      <c r="X129" s="88">
        <v>-27</v>
      </c>
      <c r="Y129" s="88">
        <v>-27</v>
      </c>
      <c r="Z129" s="88"/>
      <c r="AA129" s="88"/>
      <c r="AB129" s="88">
        <f t="shared" si="290"/>
        <v>-54</v>
      </c>
      <c r="AC129" s="89">
        <f t="shared" si="291"/>
        <v>2</v>
      </c>
      <c r="AD129" s="88">
        <v>-12</v>
      </c>
      <c r="AE129" s="88">
        <v>-31</v>
      </c>
      <c r="AF129" s="88">
        <v>-32</v>
      </c>
      <c r="AG129" s="88">
        <v>30</v>
      </c>
      <c r="AH129" s="88">
        <f t="shared" si="292"/>
        <v>-45</v>
      </c>
      <c r="AI129" s="89">
        <f t="shared" si="293"/>
        <v>4</v>
      </c>
      <c r="AJ129" s="88"/>
      <c r="AK129" s="88"/>
      <c r="AL129" s="88">
        <v>-33</v>
      </c>
      <c r="AM129" s="88">
        <v>40</v>
      </c>
      <c r="AN129" s="88">
        <f t="shared" si="294"/>
        <v>7</v>
      </c>
      <c r="AO129" s="89">
        <f t="shared" si="295"/>
        <v>2</v>
      </c>
      <c r="AP129" s="88"/>
      <c r="AQ129" s="88"/>
      <c r="AR129" s="88">
        <v>-7</v>
      </c>
      <c r="AS129" s="88">
        <v>1</v>
      </c>
      <c r="AT129" s="88">
        <f t="shared" si="296"/>
        <v>-6</v>
      </c>
      <c r="AU129" s="89">
        <f t="shared" si="297"/>
        <v>2</v>
      </c>
      <c r="AV129" s="88">
        <v>7</v>
      </c>
      <c r="AW129" s="88">
        <v>-8</v>
      </c>
      <c r="AX129" s="88">
        <v>-29</v>
      </c>
      <c r="AY129" s="88">
        <v>17</v>
      </c>
      <c r="AZ129" s="88">
        <f t="shared" si="298"/>
        <v>-13</v>
      </c>
      <c r="BA129" s="89">
        <f t="shared" si="299"/>
        <v>4</v>
      </c>
      <c r="BB129" s="88">
        <v>-1</v>
      </c>
      <c r="BC129" s="88">
        <v>-46</v>
      </c>
      <c r="BD129" s="88"/>
      <c r="BE129" s="88"/>
      <c r="BF129" s="88">
        <f t="shared" si="300"/>
        <v>-47</v>
      </c>
      <c r="BG129" s="89">
        <f t="shared" si="301"/>
        <v>2</v>
      </c>
      <c r="BH129" s="88"/>
      <c r="BI129" s="88"/>
      <c r="BJ129" s="88"/>
      <c r="BK129" s="88"/>
      <c r="BL129" s="88">
        <f t="shared" si="302"/>
        <v>0</v>
      </c>
      <c r="BM129" s="89">
        <f t="shared" si="303"/>
        <v>0</v>
      </c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1:78" s="3" customFormat="1" ht="12.75" x14ac:dyDescent="0.2">
      <c r="A130" s="74" t="s">
        <v>59</v>
      </c>
      <c r="B130" s="75" t="s">
        <v>146</v>
      </c>
      <c r="C130" s="74" t="str">
        <f>VLOOKUP(A130,[1]MITGLA!$A$2:$H$2000,8,0)</f>
        <v>W  KD</v>
      </c>
      <c r="D130" s="90">
        <f t="shared" si="223"/>
        <v>138</v>
      </c>
      <c r="E130" s="91">
        <f t="shared" si="223"/>
        <v>28</v>
      </c>
      <c r="F130" s="91"/>
      <c r="G130" s="91"/>
      <c r="H130" s="91">
        <v>35</v>
      </c>
      <c r="I130" s="91">
        <v>18</v>
      </c>
      <c r="J130" s="91">
        <f t="shared" si="284"/>
        <v>53</v>
      </c>
      <c r="K130" s="89">
        <f t="shared" si="285"/>
        <v>2</v>
      </c>
      <c r="L130" s="91">
        <v>-3</v>
      </c>
      <c r="M130" s="91">
        <v>41</v>
      </c>
      <c r="N130" s="91">
        <v>19</v>
      </c>
      <c r="O130" s="91">
        <v>6</v>
      </c>
      <c r="P130" s="91">
        <f t="shared" si="286"/>
        <v>63</v>
      </c>
      <c r="Q130" s="89">
        <f t="shared" si="287"/>
        <v>4</v>
      </c>
      <c r="R130" s="91">
        <v>-9</v>
      </c>
      <c r="S130" s="91">
        <v>-27</v>
      </c>
      <c r="T130" s="91"/>
      <c r="U130" s="91"/>
      <c r="V130" s="91">
        <f t="shared" si="288"/>
        <v>-36</v>
      </c>
      <c r="W130" s="89">
        <f t="shared" si="289"/>
        <v>2</v>
      </c>
      <c r="X130" s="91"/>
      <c r="Y130" s="91"/>
      <c r="Z130" s="91">
        <v>15</v>
      </c>
      <c r="AA130" s="91">
        <v>-8</v>
      </c>
      <c r="AB130" s="91">
        <f t="shared" si="290"/>
        <v>7</v>
      </c>
      <c r="AC130" s="89">
        <f t="shared" si="291"/>
        <v>2</v>
      </c>
      <c r="AD130" s="91"/>
      <c r="AE130" s="91"/>
      <c r="AF130" s="91">
        <v>-4</v>
      </c>
      <c r="AG130" s="91">
        <v>28</v>
      </c>
      <c r="AH130" s="91">
        <f t="shared" si="292"/>
        <v>24</v>
      </c>
      <c r="AI130" s="89">
        <f t="shared" si="293"/>
        <v>2</v>
      </c>
      <c r="AJ130" s="91">
        <v>0</v>
      </c>
      <c r="AK130" s="91">
        <v>25</v>
      </c>
      <c r="AL130" s="91">
        <v>13</v>
      </c>
      <c r="AM130" s="91">
        <v>13</v>
      </c>
      <c r="AN130" s="91">
        <f t="shared" si="294"/>
        <v>51</v>
      </c>
      <c r="AO130" s="89">
        <f t="shared" si="295"/>
        <v>4</v>
      </c>
      <c r="AP130" s="91">
        <v>2</v>
      </c>
      <c r="AQ130" s="91">
        <v>-30</v>
      </c>
      <c r="AR130" s="91"/>
      <c r="AS130" s="91"/>
      <c r="AT130" s="91">
        <f t="shared" si="296"/>
        <v>-28</v>
      </c>
      <c r="AU130" s="89">
        <f t="shared" si="297"/>
        <v>2</v>
      </c>
      <c r="AV130" s="91">
        <v>-3</v>
      </c>
      <c r="AW130" s="91">
        <v>-5</v>
      </c>
      <c r="AX130" s="91">
        <v>-4</v>
      </c>
      <c r="AY130" s="91">
        <v>-5</v>
      </c>
      <c r="AZ130" s="91">
        <f t="shared" si="298"/>
        <v>-17</v>
      </c>
      <c r="BA130" s="89">
        <f t="shared" si="299"/>
        <v>4</v>
      </c>
      <c r="BB130" s="91"/>
      <c r="BC130" s="91"/>
      <c r="BD130" s="91">
        <v>5</v>
      </c>
      <c r="BE130" s="91">
        <v>-35</v>
      </c>
      <c r="BF130" s="91">
        <f t="shared" si="300"/>
        <v>-30</v>
      </c>
      <c r="BG130" s="89">
        <f t="shared" si="301"/>
        <v>2</v>
      </c>
      <c r="BH130" s="91">
        <v>-4</v>
      </c>
      <c r="BI130" s="91">
        <v>27</v>
      </c>
      <c r="BJ130" s="91">
        <v>2</v>
      </c>
      <c r="BK130" s="91">
        <v>26</v>
      </c>
      <c r="BL130" s="91">
        <f t="shared" si="302"/>
        <v>51</v>
      </c>
      <c r="BM130" s="89">
        <f t="shared" si="303"/>
        <v>4</v>
      </c>
    </row>
    <row r="131" spans="1:78" s="3" customFormat="1" ht="12.75" x14ac:dyDescent="0.2">
      <c r="A131" s="73" t="s">
        <v>60</v>
      </c>
      <c r="B131" s="70"/>
      <c r="C131" s="70"/>
      <c r="D131" s="70">
        <f>SUM(D2:D130)</f>
        <v>0</v>
      </c>
      <c r="E131" s="70">
        <f>SUM(E2:E130)</f>
        <v>5120</v>
      </c>
      <c r="F131" s="70"/>
      <c r="G131" s="70"/>
      <c r="H131" s="70"/>
      <c r="I131" s="70"/>
      <c r="J131" s="70">
        <f>SUMIF($B:$B,CONCATENATE($A131,".2"),J:J)</f>
        <v>0</v>
      </c>
      <c r="K131" s="80">
        <f>SUMIF($B:$B,CONCATENATE($A131,".2"),K:K)</f>
        <v>0</v>
      </c>
      <c r="L131" s="70"/>
      <c r="M131" s="70"/>
      <c r="N131" s="70"/>
      <c r="O131" s="70"/>
      <c r="P131" s="70">
        <f>SUMIF($B:$B,CONCATENATE($A131,".2"),P:P)</f>
        <v>0</v>
      </c>
      <c r="Q131" s="80">
        <f>SUMIF($B:$B,CONCATENATE($A131,".2"),Q:Q)</f>
        <v>0</v>
      </c>
      <c r="R131" s="70"/>
      <c r="S131" s="70"/>
      <c r="T131" s="70"/>
      <c r="U131" s="70"/>
      <c r="V131" s="70">
        <f>SUMIF($B:$B,CONCATENATE($A131,".2"),V:V)</f>
        <v>0</v>
      </c>
      <c r="W131" s="80">
        <f>SUMIF($B:$B,CONCATENATE($A131,".2"),W:W)</f>
        <v>0</v>
      </c>
      <c r="X131" s="70"/>
      <c r="Y131" s="70"/>
      <c r="Z131" s="70"/>
      <c r="AA131" s="70"/>
      <c r="AB131" s="70">
        <f>SUMIF($B:$B,CONCATENATE($A131,".2"),AB:AB)</f>
        <v>0</v>
      </c>
      <c r="AC131" s="80">
        <f>SUMIF($B:$B,CONCATENATE($A131,".2"),AC:AC)</f>
        <v>0</v>
      </c>
      <c r="AD131" s="68"/>
      <c r="AE131" s="68"/>
      <c r="AF131" s="68"/>
      <c r="AG131" s="68"/>
      <c r="AH131" s="70">
        <f>SUMIF($B:$B,CONCATENATE($A131,".2"),AH:AH)</f>
        <v>0</v>
      </c>
      <c r="AI131" s="80">
        <f>SUMIF($B:$B,CONCATENATE($A131,".2"),AI:AI)</f>
        <v>0</v>
      </c>
      <c r="AJ131" s="68"/>
      <c r="AK131" s="68"/>
      <c r="AL131" s="68"/>
      <c r="AM131" s="68"/>
      <c r="AN131" s="70">
        <f>SUMIF($B:$B,CONCATENATE($A131,".2"),AN:AN)</f>
        <v>0</v>
      </c>
      <c r="AO131" s="80">
        <f>SUMIF($B:$B,CONCATENATE($A131,".2"),AO:AO)</f>
        <v>0</v>
      </c>
      <c r="AP131" s="68"/>
      <c r="AQ131" s="68"/>
      <c r="AR131" s="68"/>
      <c r="AS131" s="68"/>
      <c r="AT131" s="70">
        <f>SUMIF($B:$B,CONCATENATE($A131,".2"),AT:AT)</f>
        <v>0</v>
      </c>
      <c r="AU131" s="80">
        <f>SUMIF($B:$B,CONCATENATE($A131,".2"),AU:AU)</f>
        <v>0</v>
      </c>
      <c r="AV131" s="68"/>
      <c r="AW131" s="68"/>
      <c r="AX131" s="68"/>
      <c r="AY131" s="68"/>
      <c r="AZ131" s="70">
        <f>SUMIF($B:$B,CONCATENATE($A131,".2"),AZ:AZ)</f>
        <v>0</v>
      </c>
      <c r="BA131" s="80">
        <f>SUMIF($B:$B,CONCATENATE($A131,".2"),BA:BA)</f>
        <v>0</v>
      </c>
      <c r="BB131" s="68"/>
      <c r="BC131" s="68"/>
      <c r="BD131" s="68"/>
      <c r="BE131" s="68"/>
      <c r="BF131" s="70">
        <f>SUMIF($B:$B,CONCATENATE($A131,".2"),BF:BF)</f>
        <v>0</v>
      </c>
      <c r="BG131" s="80">
        <f>SUMIF($B:$B,CONCATENATE($A131,".2"),BG:BG)</f>
        <v>0</v>
      </c>
      <c r="BH131" s="68"/>
      <c r="BI131" s="68"/>
      <c r="BJ131" s="68"/>
      <c r="BK131" s="68"/>
      <c r="BL131" s="70">
        <f>SUMIF($B:$B,CONCATENATE($A131,".2"),BL:BL)</f>
        <v>0</v>
      </c>
      <c r="BM131" s="80">
        <f>SUMIF($B:$B,CONCATENATE($A131,".2"),BM:BM)</f>
        <v>0</v>
      </c>
    </row>
    <row r="132" spans="1:78" s="3" customFormat="1" x14ac:dyDescent="0.25">
      <c r="A132" s="73" t="s">
        <v>201</v>
      </c>
      <c r="B132"/>
      <c r="C132"/>
      <c r="D132" s="76">
        <f>(+J132+P132+V132+AB132+AH132+AN132+AT132+AZ132+BF132+BL132)*0.5</f>
        <v>0</v>
      </c>
      <c r="E132"/>
      <c r="F132"/>
      <c r="G132"/>
      <c r="H132"/>
      <c r="I132"/>
      <c r="J132"/>
      <c r="K132" s="81"/>
      <c r="L132"/>
      <c r="M132"/>
      <c r="N132"/>
      <c r="O132"/>
      <c r="P132"/>
      <c r="Q132" s="81"/>
      <c r="R132"/>
      <c r="S132"/>
      <c r="T132"/>
      <c r="U132"/>
      <c r="V132"/>
      <c r="W132" s="81"/>
      <c r="X132"/>
      <c r="Y132"/>
      <c r="Z132"/>
      <c r="AA132"/>
      <c r="AB132"/>
      <c r="AC132" s="81"/>
      <c r="AD132"/>
      <c r="AE132"/>
      <c r="AF132"/>
      <c r="AG132"/>
      <c r="AH132"/>
      <c r="AI132" s="81"/>
      <c r="AJ132"/>
      <c r="AK132"/>
      <c r="AL132"/>
      <c r="AM132"/>
      <c r="AN132"/>
      <c r="AO132" s="81"/>
      <c r="AP132"/>
      <c r="AQ132"/>
      <c r="AR132"/>
      <c r="AS132"/>
      <c r="AT132"/>
      <c r="AU132" s="81"/>
      <c r="AV132"/>
      <c r="AW132"/>
      <c r="AX132"/>
      <c r="AY132"/>
      <c r="AZ132"/>
      <c r="BA132" s="81"/>
      <c r="BB132"/>
      <c r="BC132"/>
      <c r="BD132"/>
      <c r="BE132"/>
      <c r="BF132"/>
      <c r="BG132" s="81"/>
      <c r="BH132"/>
      <c r="BI132"/>
      <c r="BJ132"/>
      <c r="BK132"/>
      <c r="BL132"/>
      <c r="BM132" s="81"/>
    </row>
    <row r="133" spans="1:78" s="3" customFormat="1" x14ac:dyDescent="0.25">
      <c r="A133"/>
      <c r="B133"/>
      <c r="C133"/>
      <c r="D133" s="77"/>
      <c r="E133"/>
      <c r="F133"/>
      <c r="G133"/>
      <c r="H133"/>
      <c r="I133"/>
      <c r="J133"/>
      <c r="K133" s="81"/>
      <c r="L133"/>
      <c r="M133"/>
      <c r="N133"/>
      <c r="O133"/>
      <c r="P133"/>
      <c r="Q133" s="81"/>
      <c r="R133"/>
      <c r="S133"/>
      <c r="T133"/>
      <c r="U133"/>
      <c r="V133"/>
      <c r="W133" s="81"/>
      <c r="X133"/>
      <c r="Y133"/>
      <c r="Z133"/>
      <c r="AA133"/>
      <c r="AB133"/>
      <c r="AC133" s="81"/>
      <c r="AD133"/>
      <c r="AE133"/>
      <c r="AF133"/>
      <c r="AG133"/>
      <c r="AH133"/>
      <c r="AI133" s="81"/>
      <c r="AJ133"/>
      <c r="AK133"/>
      <c r="AL133"/>
      <c r="AM133"/>
      <c r="AN133"/>
      <c r="AO133" s="81"/>
      <c r="AP133"/>
      <c r="AQ133"/>
      <c r="AR133"/>
      <c r="AS133"/>
      <c r="AT133"/>
      <c r="AU133" s="81"/>
      <c r="AV133"/>
      <c r="AW133"/>
      <c r="AX133"/>
      <c r="AY133"/>
      <c r="AZ133"/>
      <c r="BA133" s="81"/>
      <c r="BB133"/>
      <c r="BC133"/>
      <c r="BD133"/>
      <c r="BE133"/>
      <c r="BF133"/>
      <c r="BG133" s="81"/>
      <c r="BH133"/>
      <c r="BI133"/>
      <c r="BJ133"/>
      <c r="BK133"/>
      <c r="BL133"/>
      <c r="BM133" s="81"/>
    </row>
    <row r="134" spans="1:78" s="3" customFormat="1" x14ac:dyDescent="0.25">
      <c r="A134"/>
      <c r="B134"/>
      <c r="C134"/>
      <c r="D134" s="77"/>
      <c r="E134"/>
      <c r="F134"/>
      <c r="G134"/>
      <c r="H134"/>
      <c r="I134"/>
      <c r="J134">
        <f>SUM(J2:J132)/2</f>
        <v>0</v>
      </c>
      <c r="K134" s="81">
        <f>SUM(K2:K132)</f>
        <v>512</v>
      </c>
      <c r="L134"/>
      <c r="M134"/>
      <c r="N134"/>
      <c r="O134"/>
      <c r="P134">
        <f>SUM(P2:P132)/2</f>
        <v>0</v>
      </c>
      <c r="Q134" s="81">
        <f>SUM(Q2:Q131)</f>
        <v>512</v>
      </c>
      <c r="R134"/>
      <c r="S134"/>
      <c r="T134"/>
      <c r="U134"/>
      <c r="V134">
        <f>SUM(V2:V132)/2</f>
        <v>0</v>
      </c>
      <c r="W134" s="81">
        <f>SUM(W2:W131)</f>
        <v>512</v>
      </c>
      <c r="X134"/>
      <c r="Y134"/>
      <c r="Z134"/>
      <c r="AA134"/>
      <c r="AB134">
        <f>SUM(AB2:AB132)/2</f>
        <v>0</v>
      </c>
      <c r="AC134" s="81">
        <f>SUM(AC2:AC131)</f>
        <v>512</v>
      </c>
      <c r="AD134"/>
      <c r="AE134"/>
      <c r="AF134"/>
      <c r="AG134"/>
      <c r="AH134">
        <f>SUM(AH2:AH132)/2</f>
        <v>0</v>
      </c>
      <c r="AI134" s="81">
        <f>SUM(AI2:AI131)</f>
        <v>512</v>
      </c>
      <c r="AJ134"/>
      <c r="AK134"/>
      <c r="AL134"/>
      <c r="AM134"/>
      <c r="AN134">
        <f>SUM(AN2:AN132)/2</f>
        <v>0</v>
      </c>
      <c r="AO134" s="81">
        <f>SUM(AO2:AO131)</f>
        <v>512</v>
      </c>
      <c r="AP134"/>
      <c r="AQ134"/>
      <c r="AR134"/>
      <c r="AS134"/>
      <c r="AT134">
        <f>SUM(AT2:AT132)/2</f>
        <v>0</v>
      </c>
      <c r="AU134" s="81">
        <f>SUM(AU2:AU131)</f>
        <v>512</v>
      </c>
      <c r="AV134"/>
      <c r="AW134"/>
      <c r="AX134"/>
      <c r="AY134"/>
      <c r="AZ134">
        <f>SUM(AZ2:AZ132)/2</f>
        <v>0</v>
      </c>
      <c r="BA134" s="81">
        <f>SUM(BA2:BA131)</f>
        <v>512</v>
      </c>
      <c r="BB134"/>
      <c r="BC134"/>
      <c r="BD134"/>
      <c r="BE134"/>
      <c r="BF134">
        <f>SUM(BF2:BF132)/2</f>
        <v>0</v>
      </c>
      <c r="BG134" s="81">
        <f>SUM(BG2:BG131)</f>
        <v>512</v>
      </c>
      <c r="BH134"/>
      <c r="BI134"/>
      <c r="BJ134"/>
      <c r="BK134"/>
      <c r="BL134">
        <f>SUM(BL2:BL132)/2</f>
        <v>0</v>
      </c>
      <c r="BM134" s="81">
        <f>SUM(BM2:BM131)</f>
        <v>512</v>
      </c>
    </row>
  </sheetData>
  <conditionalFormatting sqref="Q134">
    <cfRule type="cellIs" dxfId="5" priority="2" stopIfTrue="1" operator="equal">
      <formula>512</formula>
    </cfRule>
  </conditionalFormatting>
  <conditionalFormatting sqref="L1:P1 R1:V1 X1:AB1 AD1:AH1 AJ1:AN1 AP1:AT1 AV1:AZ1 BH1:BL1 BB1:BF1 F1:J1">
    <cfRule type="expression" dxfId="4" priority="16" stopIfTrue="1">
      <formula>IF(SUM(F2:F171)=0,1,0)</formula>
    </cfRule>
    <cfRule type="expression" dxfId="3" priority="17" stopIfTrue="1">
      <formula>IF(SUM(F2:F171)&lt;&gt;0,1,0)</formula>
    </cfRule>
  </conditionalFormatting>
  <conditionalFormatting sqref="K134">
    <cfRule type="cellIs" dxfId="2" priority="1" stopIfTrue="1" operator="equal">
      <formula>512</formula>
    </cfRule>
  </conditionalFormatting>
  <conditionalFormatting sqref="BF134 AZ134 AT134 AN134 AH134 AB134 V134 P134 J134 BL134 D134">
    <cfRule type="cellIs" dxfId="1" priority="3" stopIfTrue="1" operator="equal">
      <formula>0</formula>
    </cfRule>
    <cfRule type="cellIs" dxfId="0" priority="4" stopIfTrue="1" operator="not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8208-7C79-486B-8C7C-3D79E891254C}">
  <sheetPr>
    <pageSetUpPr fitToPage="1"/>
  </sheetPr>
  <dimension ref="B1:I22"/>
  <sheetViews>
    <sheetView workbookViewId="0">
      <selection activeCell="H25" sqref="H25"/>
    </sheetView>
  </sheetViews>
  <sheetFormatPr baseColWidth="10" defaultRowHeight="15" x14ac:dyDescent="0.25"/>
  <cols>
    <col min="1" max="1" width="1.42578125" customWidth="1"/>
    <col min="2" max="2" width="24.85546875" bestFit="1" customWidth="1"/>
    <col min="3" max="3" width="5.85546875" customWidth="1"/>
    <col min="4" max="4" width="6.42578125" bestFit="1" customWidth="1"/>
    <col min="5" max="8" width="7.85546875" customWidth="1"/>
    <col min="9" max="9" width="4.85546875" customWidth="1"/>
    <col min="10" max="10" width="6" customWidth="1"/>
  </cols>
  <sheetData>
    <row r="1" spans="2:9" ht="7.5" customHeight="1" x14ac:dyDescent="0.25"/>
    <row r="2" spans="2:9" ht="33" customHeight="1" x14ac:dyDescent="0.25">
      <c r="B2" s="117" t="s">
        <v>215</v>
      </c>
      <c r="C2" s="117"/>
      <c r="D2" s="117"/>
      <c r="E2" s="117"/>
      <c r="F2" s="117"/>
      <c r="G2" s="117"/>
      <c r="H2" s="117"/>
      <c r="I2" s="117"/>
    </row>
    <row r="3" spans="2:9" ht="15.75" x14ac:dyDescent="0.25">
      <c r="B3" s="94" t="s">
        <v>92</v>
      </c>
      <c r="C3" s="95" t="s">
        <v>152</v>
      </c>
      <c r="D3" s="95" t="s">
        <v>153</v>
      </c>
      <c r="E3" s="118" t="s">
        <v>97</v>
      </c>
      <c r="F3" s="119"/>
      <c r="G3" s="118" t="s">
        <v>96</v>
      </c>
      <c r="H3" s="119"/>
      <c r="I3" s="96"/>
    </row>
    <row r="4" spans="2:9" ht="16.5" customHeight="1" x14ac:dyDescent="0.25">
      <c r="B4" s="98" t="s">
        <v>51</v>
      </c>
      <c r="C4" s="99">
        <v>5</v>
      </c>
      <c r="D4" s="100">
        <v>-69</v>
      </c>
      <c r="E4" s="97">
        <v>3</v>
      </c>
      <c r="F4" s="101">
        <v>1</v>
      </c>
      <c r="G4" s="97">
        <v>2</v>
      </c>
      <c r="H4" s="101">
        <v>-70</v>
      </c>
      <c r="I4" s="116" t="s">
        <v>154</v>
      </c>
    </row>
    <row r="5" spans="2:9" ht="16.5" customHeight="1" x14ac:dyDescent="0.25">
      <c r="B5" s="98" t="s">
        <v>34</v>
      </c>
      <c r="C5" s="99">
        <v>3</v>
      </c>
      <c r="D5" s="100">
        <v>-139</v>
      </c>
      <c r="E5" s="97">
        <v>2</v>
      </c>
      <c r="F5" s="101">
        <v>-15</v>
      </c>
      <c r="G5" s="97">
        <v>1</v>
      </c>
      <c r="H5" s="101">
        <v>-124</v>
      </c>
      <c r="I5" s="116"/>
    </row>
    <row r="6" spans="2:9" ht="16.5" customHeight="1" x14ac:dyDescent="0.25">
      <c r="B6" s="103" t="s">
        <v>47</v>
      </c>
      <c r="C6" s="99">
        <v>8</v>
      </c>
      <c r="D6" s="100">
        <v>331</v>
      </c>
      <c r="E6" s="97">
        <v>4</v>
      </c>
      <c r="F6" s="101">
        <v>105</v>
      </c>
      <c r="G6" s="97">
        <v>4</v>
      </c>
      <c r="H6" s="101">
        <v>226</v>
      </c>
      <c r="I6" s="116"/>
    </row>
    <row r="7" spans="2:9" ht="16.5" customHeight="1" x14ac:dyDescent="0.25">
      <c r="B7" s="98" t="s">
        <v>119</v>
      </c>
      <c r="C7" s="99">
        <v>4</v>
      </c>
      <c r="D7" s="100">
        <v>-123</v>
      </c>
      <c r="E7" s="97">
        <v>1</v>
      </c>
      <c r="F7" s="101">
        <v>-91</v>
      </c>
      <c r="G7" s="97">
        <v>3</v>
      </c>
      <c r="H7" s="101">
        <v>-32</v>
      </c>
      <c r="I7" s="116"/>
    </row>
    <row r="8" spans="2:9" ht="16.5" customHeight="1" x14ac:dyDescent="0.25">
      <c r="B8" s="96"/>
      <c r="C8" s="96"/>
      <c r="D8" s="104"/>
      <c r="E8" s="96"/>
      <c r="F8" s="96"/>
      <c r="G8" s="96"/>
      <c r="H8" s="96"/>
      <c r="I8" s="105"/>
    </row>
    <row r="9" spans="2:9" ht="16.5" customHeight="1" x14ac:dyDescent="0.25">
      <c r="B9" s="106" t="s">
        <v>23</v>
      </c>
      <c r="C9" s="99">
        <v>8</v>
      </c>
      <c r="D9" s="100">
        <v>378</v>
      </c>
      <c r="E9" s="97">
        <v>4</v>
      </c>
      <c r="F9" s="101">
        <v>259</v>
      </c>
      <c r="G9" s="97">
        <v>4</v>
      </c>
      <c r="H9" s="101">
        <v>119</v>
      </c>
      <c r="I9" s="116" t="s">
        <v>155</v>
      </c>
    </row>
    <row r="10" spans="2:9" ht="16.5" customHeight="1" x14ac:dyDescent="0.25">
      <c r="B10" s="106" t="s">
        <v>151</v>
      </c>
      <c r="C10" s="99">
        <v>3</v>
      </c>
      <c r="D10" s="100">
        <v>-408</v>
      </c>
      <c r="E10" s="97">
        <v>1</v>
      </c>
      <c r="F10" s="101">
        <v>-323</v>
      </c>
      <c r="G10" s="97">
        <v>2</v>
      </c>
      <c r="H10" s="101">
        <v>-85</v>
      </c>
      <c r="I10" s="116"/>
    </row>
    <row r="11" spans="2:9" ht="16.5" customHeight="1" x14ac:dyDescent="0.25">
      <c r="B11" s="107" t="s">
        <v>14</v>
      </c>
      <c r="C11" s="99">
        <v>6</v>
      </c>
      <c r="D11" s="100">
        <v>180</v>
      </c>
      <c r="E11" s="97">
        <v>3</v>
      </c>
      <c r="F11" s="101">
        <v>79</v>
      </c>
      <c r="G11" s="97">
        <v>3</v>
      </c>
      <c r="H11" s="101">
        <v>101</v>
      </c>
      <c r="I11" s="116"/>
    </row>
    <row r="12" spans="2:9" ht="16.5" customHeight="1" x14ac:dyDescent="0.25">
      <c r="B12" s="106" t="s">
        <v>26</v>
      </c>
      <c r="C12" s="99">
        <v>3</v>
      </c>
      <c r="D12" s="100">
        <v>-150</v>
      </c>
      <c r="E12" s="97">
        <v>2</v>
      </c>
      <c r="F12" s="101">
        <v>-15</v>
      </c>
      <c r="G12" s="97">
        <v>1</v>
      </c>
      <c r="H12" s="101">
        <v>-135</v>
      </c>
      <c r="I12" s="116"/>
    </row>
    <row r="13" spans="2:9" ht="16.5" customHeight="1" x14ac:dyDescent="0.25">
      <c r="B13" s="96"/>
      <c r="C13" s="96"/>
      <c r="D13" s="104"/>
      <c r="E13" s="96"/>
      <c r="F13" s="96"/>
      <c r="G13" s="96"/>
      <c r="H13" s="96"/>
      <c r="I13" s="105"/>
    </row>
    <row r="14" spans="2:9" ht="16.5" customHeight="1" x14ac:dyDescent="0.25">
      <c r="B14" s="108" t="s">
        <v>84</v>
      </c>
      <c r="C14" s="99">
        <v>3</v>
      </c>
      <c r="D14" s="100">
        <v>-324</v>
      </c>
      <c r="E14" s="97">
        <v>2</v>
      </c>
      <c r="F14" s="101">
        <v>-91</v>
      </c>
      <c r="G14" s="97">
        <v>1</v>
      </c>
      <c r="H14" s="101">
        <v>-233</v>
      </c>
      <c r="I14" s="116" t="s">
        <v>156</v>
      </c>
    </row>
    <row r="15" spans="2:9" ht="16.5" customHeight="1" x14ac:dyDescent="0.25">
      <c r="B15" s="108" t="s">
        <v>5</v>
      </c>
      <c r="C15" s="99">
        <v>4</v>
      </c>
      <c r="D15" s="100">
        <v>-90</v>
      </c>
      <c r="E15" s="97">
        <v>1</v>
      </c>
      <c r="F15" s="101">
        <v>-109</v>
      </c>
      <c r="G15" s="97">
        <v>3</v>
      </c>
      <c r="H15" s="101">
        <v>19</v>
      </c>
      <c r="I15" s="116"/>
    </row>
    <row r="16" spans="2:9" ht="16.5" customHeight="1" x14ac:dyDescent="0.25">
      <c r="B16" s="109" t="s">
        <v>29</v>
      </c>
      <c r="C16" s="99">
        <v>5</v>
      </c>
      <c r="D16" s="100">
        <v>-68</v>
      </c>
      <c r="E16" s="97">
        <v>3</v>
      </c>
      <c r="F16" s="101">
        <v>55</v>
      </c>
      <c r="G16" s="97">
        <v>2</v>
      </c>
      <c r="H16" s="101">
        <v>-123</v>
      </c>
      <c r="I16" s="116"/>
    </row>
    <row r="17" spans="2:9" ht="16.5" customHeight="1" x14ac:dyDescent="0.25">
      <c r="B17" s="108" t="s">
        <v>56</v>
      </c>
      <c r="C17" s="99">
        <v>8</v>
      </c>
      <c r="D17" s="100">
        <v>482</v>
      </c>
      <c r="E17" s="97">
        <v>4</v>
      </c>
      <c r="F17" s="101">
        <v>145</v>
      </c>
      <c r="G17" s="97">
        <v>4</v>
      </c>
      <c r="H17" s="101">
        <v>337</v>
      </c>
      <c r="I17" s="116"/>
    </row>
    <row r="18" spans="2:9" ht="16.5" customHeight="1" x14ac:dyDescent="0.25">
      <c r="B18" s="96"/>
      <c r="C18" s="96"/>
      <c r="D18" s="104"/>
      <c r="E18" s="96"/>
      <c r="F18" s="96"/>
      <c r="G18" s="96"/>
      <c r="H18" s="96"/>
      <c r="I18" s="105"/>
    </row>
    <row r="19" spans="2:9" ht="16.5" customHeight="1" x14ac:dyDescent="0.25">
      <c r="B19" s="110" t="s">
        <v>37</v>
      </c>
      <c r="C19" s="99">
        <v>4</v>
      </c>
      <c r="D19" s="100">
        <v>1</v>
      </c>
      <c r="E19" s="97">
        <v>3</v>
      </c>
      <c r="F19" s="101">
        <v>52</v>
      </c>
      <c r="G19" s="97">
        <v>1</v>
      </c>
      <c r="H19" s="101">
        <v>-51</v>
      </c>
      <c r="I19" s="116" t="s">
        <v>157</v>
      </c>
    </row>
    <row r="20" spans="2:9" ht="16.5" customHeight="1" x14ac:dyDescent="0.25">
      <c r="B20" s="110" t="s">
        <v>9</v>
      </c>
      <c r="C20" s="99">
        <v>7</v>
      </c>
      <c r="D20" s="100">
        <v>67</v>
      </c>
      <c r="E20" s="97">
        <v>4</v>
      </c>
      <c r="F20" s="101">
        <v>54</v>
      </c>
      <c r="G20" s="97">
        <v>3</v>
      </c>
      <c r="H20" s="101">
        <v>13</v>
      </c>
      <c r="I20" s="116"/>
    </row>
    <row r="21" spans="2:9" ht="16.5" customHeight="1" x14ac:dyDescent="0.25">
      <c r="B21" s="111" t="s">
        <v>1</v>
      </c>
      <c r="C21" s="99">
        <v>5</v>
      </c>
      <c r="D21" s="100">
        <v>-25</v>
      </c>
      <c r="E21" s="97">
        <v>1</v>
      </c>
      <c r="F21" s="101">
        <v>-70</v>
      </c>
      <c r="G21" s="97">
        <v>4</v>
      </c>
      <c r="H21" s="101">
        <v>45</v>
      </c>
      <c r="I21" s="116"/>
    </row>
    <row r="22" spans="2:9" ht="16.5" customHeight="1" x14ac:dyDescent="0.25">
      <c r="B22" s="110" t="s">
        <v>42</v>
      </c>
      <c r="C22" s="99">
        <v>4</v>
      </c>
      <c r="D22" s="100">
        <v>-43</v>
      </c>
      <c r="E22" s="97">
        <v>2</v>
      </c>
      <c r="F22" s="101">
        <v>-36</v>
      </c>
      <c r="G22" s="97">
        <v>2</v>
      </c>
      <c r="H22" s="101">
        <v>-7</v>
      </c>
      <c r="I22" s="116"/>
    </row>
  </sheetData>
  <mergeCells count="7">
    <mergeCell ref="I19:I22"/>
    <mergeCell ref="I4:I7"/>
    <mergeCell ref="I9:I12"/>
    <mergeCell ref="I14:I17"/>
    <mergeCell ref="B2:I2"/>
    <mergeCell ref="E3:F3"/>
    <mergeCell ref="G3:H3"/>
  </mergeCells>
  <conditionalFormatting sqref="G19:G22 G14:G17 G9:G12 G4:G7 E19:E22 E14:E17 E9:E12 E4:E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6" right="0" top="0.78740157499999996" bottom="0.78740157499999996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7D4C-0DB4-4F53-9DAD-442CEC8669B5}">
  <dimension ref="B1:I22"/>
  <sheetViews>
    <sheetView workbookViewId="0">
      <selection activeCell="B26" sqref="B26"/>
    </sheetView>
  </sheetViews>
  <sheetFormatPr baseColWidth="10" defaultRowHeight="15" x14ac:dyDescent="0.25"/>
  <cols>
    <col min="1" max="1" width="1.42578125" customWidth="1"/>
    <col min="2" max="2" width="24.85546875" bestFit="1" customWidth="1"/>
    <col min="3" max="3" width="5.85546875" customWidth="1"/>
    <col min="4" max="4" width="6.42578125" bestFit="1" customWidth="1"/>
    <col min="5" max="8" width="7.85546875" customWidth="1"/>
    <col min="9" max="9" width="4.85546875" customWidth="1"/>
  </cols>
  <sheetData>
    <row r="1" spans="2:9" ht="7.5" customHeight="1" x14ac:dyDescent="0.25"/>
    <row r="2" spans="2:9" ht="33" customHeight="1" x14ac:dyDescent="0.25">
      <c r="B2" s="117" t="s">
        <v>216</v>
      </c>
      <c r="C2" s="117"/>
      <c r="D2" s="117"/>
      <c r="E2" s="117"/>
      <c r="F2" s="117"/>
      <c r="G2" s="117"/>
      <c r="H2" s="117"/>
      <c r="I2" s="117"/>
    </row>
    <row r="3" spans="2:9" ht="15.75" x14ac:dyDescent="0.25">
      <c r="B3" s="94" t="s">
        <v>92</v>
      </c>
      <c r="C3" s="95" t="s">
        <v>152</v>
      </c>
      <c r="D3" s="97" t="s">
        <v>153</v>
      </c>
      <c r="E3" s="118" t="s">
        <v>183</v>
      </c>
      <c r="F3" s="119"/>
      <c r="G3" s="118" t="s">
        <v>184</v>
      </c>
      <c r="H3" s="119"/>
      <c r="I3" s="96"/>
    </row>
    <row r="4" spans="2:9" ht="16.5" customHeight="1" x14ac:dyDescent="0.25">
      <c r="B4" s="98" t="s">
        <v>42</v>
      </c>
      <c r="C4" s="99">
        <f t="shared" ref="C4:D5" si="0">+E4+G4</f>
        <v>5</v>
      </c>
      <c r="D4" s="100">
        <f t="shared" si="0"/>
        <v>177</v>
      </c>
      <c r="E4" s="102">
        <v>3</v>
      </c>
      <c r="F4" s="101">
        <v>113</v>
      </c>
      <c r="G4" s="102">
        <v>2</v>
      </c>
      <c r="H4" s="101">
        <v>64</v>
      </c>
      <c r="I4" s="116" t="s">
        <v>154</v>
      </c>
    </row>
    <row r="5" spans="2:9" ht="16.5" customHeight="1" x14ac:dyDescent="0.25">
      <c r="B5" s="98" t="s">
        <v>14</v>
      </c>
      <c r="C5" s="99">
        <f t="shared" si="0"/>
        <v>5</v>
      </c>
      <c r="D5" s="100">
        <f t="shared" si="0"/>
        <v>-106</v>
      </c>
      <c r="E5" s="102">
        <v>4</v>
      </c>
      <c r="F5" s="101">
        <v>147</v>
      </c>
      <c r="G5" s="102">
        <v>1</v>
      </c>
      <c r="H5" s="101">
        <v>-253</v>
      </c>
      <c r="I5" s="116"/>
    </row>
    <row r="6" spans="2:9" ht="16.5" customHeight="1" x14ac:dyDescent="0.25">
      <c r="B6" s="103" t="s">
        <v>5</v>
      </c>
      <c r="C6" s="99">
        <f>+E6+G6</f>
        <v>5</v>
      </c>
      <c r="D6" s="100">
        <f>+F6+H6</f>
        <v>54</v>
      </c>
      <c r="E6" s="102">
        <v>2</v>
      </c>
      <c r="F6" s="101">
        <v>-15</v>
      </c>
      <c r="G6" s="102">
        <v>3</v>
      </c>
      <c r="H6" s="101">
        <v>69</v>
      </c>
      <c r="I6" s="116"/>
    </row>
    <row r="7" spans="2:9" ht="16.5" customHeight="1" x14ac:dyDescent="0.25">
      <c r="B7" s="98" t="s">
        <v>51</v>
      </c>
      <c r="C7" s="99">
        <f>+E7+G7</f>
        <v>5</v>
      </c>
      <c r="D7" s="100">
        <f>+F7+H7</f>
        <v>-125</v>
      </c>
      <c r="E7" s="102">
        <v>1</v>
      </c>
      <c r="F7" s="101">
        <v>-245</v>
      </c>
      <c r="G7" s="102">
        <v>4</v>
      </c>
      <c r="H7" s="101">
        <v>120</v>
      </c>
      <c r="I7" s="116"/>
    </row>
    <row r="8" spans="2:9" ht="16.5" customHeight="1" x14ac:dyDescent="0.25">
      <c r="B8" s="96"/>
      <c r="C8" s="96"/>
      <c r="D8" s="104"/>
      <c r="E8" s="96"/>
      <c r="F8" s="96"/>
      <c r="G8" s="96"/>
      <c r="H8" s="96"/>
      <c r="I8" s="105"/>
    </row>
    <row r="9" spans="2:9" ht="16.5" customHeight="1" x14ac:dyDescent="0.25">
      <c r="B9" s="106" t="s">
        <v>56</v>
      </c>
      <c r="C9" s="99">
        <f t="shared" ref="C9:D12" si="1">+E9+G9</f>
        <v>7</v>
      </c>
      <c r="D9" s="100">
        <f t="shared" si="1"/>
        <v>272</v>
      </c>
      <c r="E9" s="102">
        <v>3</v>
      </c>
      <c r="F9" s="101">
        <v>74</v>
      </c>
      <c r="G9" s="102">
        <v>4</v>
      </c>
      <c r="H9" s="101">
        <v>198</v>
      </c>
      <c r="I9" s="116" t="s">
        <v>155</v>
      </c>
    </row>
    <row r="10" spans="2:9" ht="16.5" customHeight="1" x14ac:dyDescent="0.25">
      <c r="B10" s="106" t="s">
        <v>23</v>
      </c>
      <c r="C10" s="99">
        <f t="shared" si="1"/>
        <v>3</v>
      </c>
      <c r="D10" s="100">
        <f t="shared" si="1"/>
        <v>-188</v>
      </c>
      <c r="E10" s="102">
        <v>2</v>
      </c>
      <c r="F10" s="101">
        <v>-2</v>
      </c>
      <c r="G10" s="102">
        <v>1</v>
      </c>
      <c r="H10" s="101">
        <v>-186</v>
      </c>
      <c r="I10" s="116"/>
    </row>
    <row r="11" spans="2:9" ht="16.5" customHeight="1" x14ac:dyDescent="0.25">
      <c r="B11" s="107" t="s">
        <v>9</v>
      </c>
      <c r="C11" s="99">
        <f t="shared" si="1"/>
        <v>4</v>
      </c>
      <c r="D11" s="100">
        <f t="shared" si="1"/>
        <v>-78</v>
      </c>
      <c r="E11" s="102">
        <v>1</v>
      </c>
      <c r="F11" s="101">
        <v>-152</v>
      </c>
      <c r="G11" s="102">
        <v>3</v>
      </c>
      <c r="H11" s="101">
        <v>74</v>
      </c>
      <c r="I11" s="116"/>
    </row>
    <row r="12" spans="2:9" ht="16.5" customHeight="1" x14ac:dyDescent="0.25">
      <c r="B12" s="106" t="s">
        <v>47</v>
      </c>
      <c r="C12" s="99">
        <f t="shared" si="1"/>
        <v>6</v>
      </c>
      <c r="D12" s="100">
        <f t="shared" si="1"/>
        <v>-6</v>
      </c>
      <c r="E12" s="102">
        <v>4</v>
      </c>
      <c r="F12" s="101">
        <v>80</v>
      </c>
      <c r="G12" s="102">
        <v>2</v>
      </c>
      <c r="H12" s="101">
        <v>-86</v>
      </c>
      <c r="I12" s="116"/>
    </row>
    <row r="13" spans="2:9" ht="16.5" customHeight="1" x14ac:dyDescent="0.25">
      <c r="B13" s="96"/>
      <c r="C13" s="96"/>
      <c r="D13" s="104"/>
      <c r="E13" s="96"/>
      <c r="F13" s="96"/>
      <c r="G13" s="96"/>
      <c r="H13" s="96"/>
      <c r="I13" s="105"/>
    </row>
    <row r="14" spans="2:9" ht="16.5" customHeight="1" x14ac:dyDescent="0.25">
      <c r="B14" s="108" t="s">
        <v>189</v>
      </c>
      <c r="C14" s="99">
        <f t="shared" ref="C14:D17" si="2">+E14+G14</f>
        <v>7</v>
      </c>
      <c r="D14" s="100">
        <f t="shared" si="2"/>
        <v>100</v>
      </c>
      <c r="E14" s="102">
        <v>3</v>
      </c>
      <c r="F14" s="101">
        <v>-12</v>
      </c>
      <c r="G14" s="102">
        <v>4</v>
      </c>
      <c r="H14" s="101">
        <v>112</v>
      </c>
      <c r="I14" s="116" t="s">
        <v>156</v>
      </c>
    </row>
    <row r="15" spans="2:9" ht="16.5" customHeight="1" x14ac:dyDescent="0.25">
      <c r="B15" s="108" t="s">
        <v>1</v>
      </c>
      <c r="C15" s="99">
        <f t="shared" si="2"/>
        <v>7</v>
      </c>
      <c r="D15" s="100">
        <f t="shared" si="2"/>
        <v>242</v>
      </c>
      <c r="E15" s="102">
        <v>4</v>
      </c>
      <c r="F15" s="101">
        <v>234</v>
      </c>
      <c r="G15" s="102">
        <v>3</v>
      </c>
      <c r="H15" s="101">
        <v>8</v>
      </c>
      <c r="I15" s="116"/>
    </row>
    <row r="16" spans="2:9" ht="16.5" customHeight="1" x14ac:dyDescent="0.25">
      <c r="B16" s="108" t="s">
        <v>191</v>
      </c>
      <c r="C16" s="99">
        <f t="shared" si="2"/>
        <v>2</v>
      </c>
      <c r="D16" s="100">
        <f t="shared" si="2"/>
        <v>-216</v>
      </c>
      <c r="E16" s="102">
        <v>1</v>
      </c>
      <c r="F16" s="101">
        <v>-122</v>
      </c>
      <c r="G16" s="102">
        <v>1</v>
      </c>
      <c r="H16" s="101">
        <v>-94</v>
      </c>
      <c r="I16" s="116"/>
    </row>
    <row r="17" spans="2:9" ht="16.5" customHeight="1" x14ac:dyDescent="0.25">
      <c r="B17" s="109" t="s">
        <v>190</v>
      </c>
      <c r="C17" s="99">
        <f t="shared" si="2"/>
        <v>4</v>
      </c>
      <c r="D17" s="100">
        <f t="shared" si="2"/>
        <v>-126</v>
      </c>
      <c r="E17" s="102">
        <v>2</v>
      </c>
      <c r="F17" s="101">
        <v>-100</v>
      </c>
      <c r="G17" s="102">
        <v>2</v>
      </c>
      <c r="H17" s="101">
        <v>-26</v>
      </c>
      <c r="I17" s="116"/>
    </row>
    <row r="18" spans="2:9" ht="16.5" customHeight="1" x14ac:dyDescent="0.25">
      <c r="B18" s="96"/>
      <c r="C18" s="96"/>
      <c r="D18" s="104"/>
      <c r="E18" s="96"/>
      <c r="F18" s="96"/>
      <c r="G18" s="96"/>
      <c r="H18" s="96"/>
      <c r="I18" s="105"/>
    </row>
    <row r="19" spans="2:9" ht="16.5" customHeight="1" x14ac:dyDescent="0.25">
      <c r="B19" s="110" t="s">
        <v>34</v>
      </c>
      <c r="C19" s="99">
        <f t="shared" ref="C19:D22" si="3">+E19+G19</f>
        <v>5</v>
      </c>
      <c r="D19" s="100">
        <f t="shared" si="3"/>
        <v>-6</v>
      </c>
      <c r="E19" s="102">
        <v>2</v>
      </c>
      <c r="F19" s="101">
        <v>-5</v>
      </c>
      <c r="G19" s="102">
        <v>3</v>
      </c>
      <c r="H19" s="101">
        <v>-1</v>
      </c>
      <c r="I19" s="116" t="s">
        <v>157</v>
      </c>
    </row>
    <row r="20" spans="2:9" ht="16.5" customHeight="1" x14ac:dyDescent="0.25">
      <c r="B20" s="110" t="s">
        <v>26</v>
      </c>
      <c r="C20" s="99">
        <f t="shared" si="3"/>
        <v>5</v>
      </c>
      <c r="D20" s="100">
        <f t="shared" si="3"/>
        <v>22</v>
      </c>
      <c r="E20" s="102">
        <v>3</v>
      </c>
      <c r="F20" s="101">
        <v>27</v>
      </c>
      <c r="G20" s="102">
        <v>2</v>
      </c>
      <c r="H20" s="101">
        <v>-5</v>
      </c>
      <c r="I20" s="116"/>
    </row>
    <row r="21" spans="2:9" ht="16.5" customHeight="1" x14ac:dyDescent="0.25">
      <c r="B21" s="111" t="s">
        <v>37</v>
      </c>
      <c r="C21" s="99">
        <f t="shared" si="3"/>
        <v>2</v>
      </c>
      <c r="D21" s="100">
        <f t="shared" si="3"/>
        <v>-216</v>
      </c>
      <c r="E21" s="102">
        <v>1</v>
      </c>
      <c r="F21" s="101">
        <v>-163</v>
      </c>
      <c r="G21" s="102">
        <v>1</v>
      </c>
      <c r="H21" s="101">
        <v>-53</v>
      </c>
      <c r="I21" s="116"/>
    </row>
    <row r="22" spans="2:9" ht="16.5" customHeight="1" x14ac:dyDescent="0.25">
      <c r="B22" s="110" t="s">
        <v>29</v>
      </c>
      <c r="C22" s="99">
        <f t="shared" si="3"/>
        <v>8</v>
      </c>
      <c r="D22" s="100">
        <f t="shared" si="3"/>
        <v>200</v>
      </c>
      <c r="E22" s="102">
        <v>4</v>
      </c>
      <c r="F22" s="101">
        <v>141</v>
      </c>
      <c r="G22" s="102">
        <v>4</v>
      </c>
      <c r="H22" s="101">
        <v>59</v>
      </c>
      <c r="I22" s="116"/>
    </row>
  </sheetData>
  <mergeCells count="7">
    <mergeCell ref="I19:I22"/>
    <mergeCell ref="B2:I2"/>
    <mergeCell ref="E3:F3"/>
    <mergeCell ref="G3:H3"/>
    <mergeCell ref="I4:I7"/>
    <mergeCell ref="I9:I12"/>
    <mergeCell ref="I14:I17"/>
  </mergeCells>
  <conditionalFormatting sqref="E6:E7 G6:G7 E9:E12 G9:G12 E14:E17 G14:G17 E19:E22 G19:G22">
    <cfRule type="colorScale" priority="3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E4 G4">
    <cfRule type="colorScale" priority="4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G5">
    <cfRule type="colorScale" priority="1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E5">
    <cfRule type="colorScale" priority="2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132A-EFEE-4500-A238-EEA9BFFF961A}">
  <sheetPr>
    <pageSetUpPr fitToPage="1"/>
  </sheetPr>
  <dimension ref="B1:I22"/>
  <sheetViews>
    <sheetView workbookViewId="0">
      <selection activeCell="K1" sqref="K1:T1048576"/>
    </sheetView>
  </sheetViews>
  <sheetFormatPr baseColWidth="10" defaultRowHeight="15" x14ac:dyDescent="0.25"/>
  <cols>
    <col min="1" max="1" width="1.42578125" customWidth="1"/>
    <col min="2" max="2" width="24.85546875" bestFit="1" customWidth="1"/>
    <col min="3" max="3" width="5.85546875" customWidth="1"/>
    <col min="4" max="4" width="6.42578125" bestFit="1" customWidth="1"/>
    <col min="5" max="8" width="7.85546875" customWidth="1"/>
    <col min="9" max="9" width="4.85546875" customWidth="1"/>
    <col min="10" max="10" width="6" customWidth="1"/>
  </cols>
  <sheetData>
    <row r="1" spans="2:9" ht="7.5" customHeight="1" x14ac:dyDescent="0.25"/>
    <row r="2" spans="2:9" ht="33" customHeight="1" x14ac:dyDescent="0.25">
      <c r="B2" s="117" t="s">
        <v>217</v>
      </c>
      <c r="C2" s="117"/>
      <c r="D2" s="117"/>
      <c r="E2" s="117"/>
      <c r="F2" s="117"/>
      <c r="G2" s="117"/>
      <c r="H2" s="117"/>
      <c r="I2" s="117"/>
    </row>
    <row r="3" spans="2:9" ht="15.75" x14ac:dyDescent="0.25">
      <c r="B3" s="94" t="s">
        <v>92</v>
      </c>
      <c r="C3" s="95" t="s">
        <v>152</v>
      </c>
      <c r="D3" s="97" t="s">
        <v>153</v>
      </c>
      <c r="E3" s="118" t="s">
        <v>181</v>
      </c>
      <c r="F3" s="119"/>
      <c r="G3" s="118" t="s">
        <v>182</v>
      </c>
      <c r="H3" s="119"/>
      <c r="I3" s="96"/>
    </row>
    <row r="4" spans="2:9" ht="16.5" customHeight="1" x14ac:dyDescent="0.25">
      <c r="B4" s="98" t="s">
        <v>14</v>
      </c>
      <c r="C4" s="99">
        <v>6</v>
      </c>
      <c r="D4" s="100">
        <v>109</v>
      </c>
      <c r="E4" s="102">
        <v>2</v>
      </c>
      <c r="F4" s="101">
        <v>-68</v>
      </c>
      <c r="G4" s="102">
        <v>4</v>
      </c>
      <c r="H4" s="101">
        <v>177</v>
      </c>
      <c r="I4" s="116" t="s">
        <v>154</v>
      </c>
    </row>
    <row r="5" spans="2:9" ht="16.5" customHeight="1" x14ac:dyDescent="0.25">
      <c r="B5" s="98" t="s">
        <v>34</v>
      </c>
      <c r="C5" s="99">
        <v>6</v>
      </c>
      <c r="D5" s="100">
        <v>-11</v>
      </c>
      <c r="E5" s="102">
        <v>4</v>
      </c>
      <c r="F5" s="101">
        <v>126</v>
      </c>
      <c r="G5" s="102">
        <v>2</v>
      </c>
      <c r="H5" s="101">
        <v>-137</v>
      </c>
      <c r="I5" s="116"/>
    </row>
    <row r="6" spans="2:9" ht="16.5" customHeight="1" x14ac:dyDescent="0.25">
      <c r="B6" s="98" t="s">
        <v>9</v>
      </c>
      <c r="C6" s="99">
        <v>4</v>
      </c>
      <c r="D6" s="100">
        <v>-67</v>
      </c>
      <c r="E6" s="102">
        <v>3</v>
      </c>
      <c r="F6" s="101">
        <v>84</v>
      </c>
      <c r="G6" s="102">
        <v>1</v>
      </c>
      <c r="H6" s="101">
        <v>-151</v>
      </c>
      <c r="I6" s="116"/>
    </row>
    <row r="7" spans="2:9" ht="16.5" customHeight="1" x14ac:dyDescent="0.25">
      <c r="B7" s="103" t="s">
        <v>191</v>
      </c>
      <c r="C7" s="99">
        <v>4</v>
      </c>
      <c r="D7" s="100">
        <v>-31</v>
      </c>
      <c r="E7" s="102">
        <v>1</v>
      </c>
      <c r="F7" s="101">
        <v>-142</v>
      </c>
      <c r="G7" s="102">
        <v>3</v>
      </c>
      <c r="H7" s="101">
        <v>111</v>
      </c>
      <c r="I7" s="116"/>
    </row>
    <row r="8" spans="2:9" ht="16.5" customHeight="1" x14ac:dyDescent="0.25">
      <c r="B8" s="96"/>
      <c r="C8" s="96"/>
      <c r="D8" s="104"/>
      <c r="E8" s="96"/>
      <c r="F8" s="96"/>
      <c r="G8" s="96"/>
      <c r="H8" s="96"/>
      <c r="I8" s="105"/>
    </row>
    <row r="9" spans="2:9" ht="16.5" customHeight="1" x14ac:dyDescent="0.25">
      <c r="B9" s="106" t="s">
        <v>47</v>
      </c>
      <c r="C9" s="99">
        <v>5</v>
      </c>
      <c r="D9" s="100">
        <v>-20</v>
      </c>
      <c r="E9" s="102">
        <v>4</v>
      </c>
      <c r="F9" s="101">
        <v>128</v>
      </c>
      <c r="G9" s="102">
        <v>1</v>
      </c>
      <c r="H9" s="101">
        <v>-148</v>
      </c>
      <c r="I9" s="116" t="s">
        <v>155</v>
      </c>
    </row>
    <row r="10" spans="2:9" ht="16.5" customHeight="1" x14ac:dyDescent="0.25">
      <c r="B10" s="107" t="s">
        <v>189</v>
      </c>
      <c r="C10" s="99">
        <v>4</v>
      </c>
      <c r="D10" s="100">
        <v>-60</v>
      </c>
      <c r="E10" s="102">
        <v>2</v>
      </c>
      <c r="F10" s="101">
        <v>-4</v>
      </c>
      <c r="G10" s="102">
        <v>2</v>
      </c>
      <c r="H10" s="101">
        <v>-56</v>
      </c>
      <c r="I10" s="116"/>
    </row>
    <row r="11" spans="2:9" ht="16.5" customHeight="1" x14ac:dyDescent="0.25">
      <c r="B11" s="106" t="s">
        <v>5</v>
      </c>
      <c r="C11" s="99">
        <v>7</v>
      </c>
      <c r="D11" s="100">
        <v>300</v>
      </c>
      <c r="E11" s="102">
        <v>3</v>
      </c>
      <c r="F11" s="101">
        <v>50</v>
      </c>
      <c r="G11" s="102">
        <v>4</v>
      </c>
      <c r="H11" s="101">
        <v>250</v>
      </c>
      <c r="I11" s="116"/>
    </row>
    <row r="12" spans="2:9" ht="16.5" customHeight="1" x14ac:dyDescent="0.25">
      <c r="B12" s="106" t="s">
        <v>37</v>
      </c>
      <c r="C12" s="99">
        <v>4</v>
      </c>
      <c r="D12" s="100">
        <v>-220</v>
      </c>
      <c r="E12" s="102">
        <v>1</v>
      </c>
      <c r="F12" s="101">
        <v>-174</v>
      </c>
      <c r="G12" s="102">
        <v>3</v>
      </c>
      <c r="H12" s="101">
        <v>-46</v>
      </c>
      <c r="I12" s="116"/>
    </row>
    <row r="13" spans="2:9" ht="16.5" customHeight="1" x14ac:dyDescent="0.25">
      <c r="B13" s="96"/>
      <c r="C13" s="96"/>
      <c r="D13" s="104"/>
      <c r="E13" s="96"/>
      <c r="F13" s="96"/>
      <c r="G13" s="96"/>
      <c r="H13" s="96"/>
      <c r="I13" s="105"/>
    </row>
    <row r="14" spans="2:9" ht="16.5" customHeight="1" x14ac:dyDescent="0.25">
      <c r="B14" s="108" t="s">
        <v>1</v>
      </c>
      <c r="C14" s="99">
        <v>3</v>
      </c>
      <c r="D14" s="100">
        <v>-85</v>
      </c>
      <c r="E14" s="102">
        <v>2</v>
      </c>
      <c r="F14" s="101">
        <v>-32</v>
      </c>
      <c r="G14" s="102">
        <v>1</v>
      </c>
      <c r="H14" s="101">
        <v>-53</v>
      </c>
      <c r="I14" s="116" t="s">
        <v>156</v>
      </c>
    </row>
    <row r="15" spans="2:9" ht="16.5" customHeight="1" x14ac:dyDescent="0.25">
      <c r="B15" s="108" t="s">
        <v>51</v>
      </c>
      <c r="C15" s="99">
        <v>7</v>
      </c>
      <c r="D15" s="100">
        <v>103</v>
      </c>
      <c r="E15" s="102">
        <v>4</v>
      </c>
      <c r="F15" s="101">
        <v>136</v>
      </c>
      <c r="G15" s="102">
        <v>3</v>
      </c>
      <c r="H15" s="101">
        <v>-33</v>
      </c>
      <c r="I15" s="116"/>
    </row>
    <row r="16" spans="2:9" ht="16.5" customHeight="1" x14ac:dyDescent="0.25">
      <c r="B16" s="109" t="s">
        <v>26</v>
      </c>
      <c r="C16" s="99">
        <v>5</v>
      </c>
      <c r="D16" s="100">
        <v>-43</v>
      </c>
      <c r="E16" s="102">
        <v>1</v>
      </c>
      <c r="F16" s="101">
        <v>-178</v>
      </c>
      <c r="G16" s="102">
        <v>4</v>
      </c>
      <c r="H16" s="101">
        <v>135</v>
      </c>
      <c r="I16" s="116"/>
    </row>
    <row r="17" spans="2:9" ht="16.5" customHeight="1" x14ac:dyDescent="0.25">
      <c r="B17" s="108" t="s">
        <v>56</v>
      </c>
      <c r="C17" s="99">
        <v>5</v>
      </c>
      <c r="D17" s="100">
        <v>25</v>
      </c>
      <c r="E17" s="102">
        <v>3</v>
      </c>
      <c r="F17" s="101">
        <v>74</v>
      </c>
      <c r="G17" s="102">
        <v>2</v>
      </c>
      <c r="H17" s="101">
        <v>-49</v>
      </c>
      <c r="I17" s="116"/>
    </row>
    <row r="18" spans="2:9" ht="16.5" customHeight="1" x14ac:dyDescent="0.25">
      <c r="B18" s="96"/>
      <c r="C18" s="96"/>
      <c r="D18" s="104"/>
      <c r="E18" s="96"/>
      <c r="F18" s="96"/>
      <c r="G18" s="96"/>
      <c r="H18" s="96"/>
      <c r="I18" s="105"/>
    </row>
    <row r="19" spans="2:9" ht="16.5" customHeight="1" x14ac:dyDescent="0.25">
      <c r="B19" s="110" t="s">
        <v>29</v>
      </c>
      <c r="C19" s="99">
        <v>4</v>
      </c>
      <c r="D19" s="100">
        <v>-129</v>
      </c>
      <c r="E19" s="102">
        <v>3</v>
      </c>
      <c r="F19" s="101">
        <v>50</v>
      </c>
      <c r="G19" s="102">
        <v>1</v>
      </c>
      <c r="H19" s="101">
        <v>-179</v>
      </c>
      <c r="I19" s="116" t="s">
        <v>157</v>
      </c>
    </row>
    <row r="20" spans="2:9" ht="16.5" customHeight="1" x14ac:dyDescent="0.25">
      <c r="B20" s="111" t="s">
        <v>23</v>
      </c>
      <c r="C20" s="99">
        <v>5</v>
      </c>
      <c r="D20" s="100">
        <v>39</v>
      </c>
      <c r="E20" s="102">
        <v>2</v>
      </c>
      <c r="F20" s="101">
        <v>-4</v>
      </c>
      <c r="G20" s="102">
        <v>3</v>
      </c>
      <c r="H20" s="101">
        <v>43</v>
      </c>
      <c r="I20" s="116"/>
    </row>
    <row r="21" spans="2:9" ht="16.5" customHeight="1" x14ac:dyDescent="0.25">
      <c r="B21" s="110" t="s">
        <v>190</v>
      </c>
      <c r="C21" s="99">
        <v>6</v>
      </c>
      <c r="D21" s="100">
        <v>117</v>
      </c>
      <c r="E21" s="102">
        <v>4</v>
      </c>
      <c r="F21" s="101">
        <v>152</v>
      </c>
      <c r="G21" s="102">
        <v>2</v>
      </c>
      <c r="H21" s="101">
        <v>-35</v>
      </c>
      <c r="I21" s="116"/>
    </row>
    <row r="22" spans="2:9" ht="16.5" customHeight="1" x14ac:dyDescent="0.25">
      <c r="B22" s="110" t="s">
        <v>42</v>
      </c>
      <c r="C22" s="99">
        <v>5</v>
      </c>
      <c r="D22" s="100">
        <v>-27</v>
      </c>
      <c r="E22" s="102">
        <v>1</v>
      </c>
      <c r="F22" s="101">
        <v>-198</v>
      </c>
      <c r="G22" s="102">
        <v>4</v>
      </c>
      <c r="H22" s="101">
        <v>171</v>
      </c>
      <c r="I22" s="116"/>
    </row>
  </sheetData>
  <mergeCells count="7">
    <mergeCell ref="I19:I22"/>
    <mergeCell ref="I4:I7"/>
    <mergeCell ref="I9:I12"/>
    <mergeCell ref="I14:I17"/>
    <mergeCell ref="B2:I2"/>
    <mergeCell ref="E3:F3"/>
    <mergeCell ref="G3:H3"/>
  </mergeCells>
  <conditionalFormatting sqref="E9:E12 G9:G12 E14:E17 G14:G17 E19:E22 G19:G22">
    <cfRule type="colorScale" priority="6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G4:G7">
    <cfRule type="colorScale" priority="5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E4:E7">
    <cfRule type="colorScale" priority="4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pageMargins left="0.32" right="0.3" top="0.78740157499999996" bottom="0.78740157499999996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2DB2-793D-47E9-ACCF-3381A98C7148}">
  <dimension ref="B1:I22"/>
  <sheetViews>
    <sheetView workbookViewId="0">
      <selection activeCell="B26" sqref="B26"/>
    </sheetView>
  </sheetViews>
  <sheetFormatPr baseColWidth="10" defaultRowHeight="15" x14ac:dyDescent="0.25"/>
  <cols>
    <col min="1" max="1" width="1.42578125" customWidth="1"/>
    <col min="2" max="2" width="24.85546875" bestFit="1" customWidth="1"/>
    <col min="3" max="3" width="5.85546875" customWidth="1"/>
    <col min="4" max="4" width="6.42578125" bestFit="1" customWidth="1"/>
    <col min="5" max="8" width="7.85546875" customWidth="1"/>
    <col min="9" max="9" width="4.85546875" customWidth="1"/>
  </cols>
  <sheetData>
    <row r="1" spans="2:9" ht="7.5" customHeight="1" x14ac:dyDescent="0.25"/>
    <row r="2" spans="2:9" ht="33" customHeight="1" x14ac:dyDescent="0.25">
      <c r="B2" s="117" t="s">
        <v>218</v>
      </c>
      <c r="C2" s="117"/>
      <c r="D2" s="117"/>
      <c r="E2" s="117"/>
      <c r="F2" s="117"/>
      <c r="G2" s="117"/>
      <c r="H2" s="117"/>
      <c r="I2" s="117"/>
    </row>
    <row r="3" spans="2:9" ht="15.75" x14ac:dyDescent="0.25">
      <c r="B3" s="94" t="s">
        <v>92</v>
      </c>
      <c r="C3" s="95" t="s">
        <v>152</v>
      </c>
      <c r="D3" s="97" t="s">
        <v>153</v>
      </c>
      <c r="E3" s="118" t="s">
        <v>179</v>
      </c>
      <c r="F3" s="119"/>
      <c r="G3" s="118" t="s">
        <v>180</v>
      </c>
      <c r="H3" s="119"/>
      <c r="I3" s="96"/>
    </row>
    <row r="4" spans="2:9" ht="16.5" customHeight="1" x14ac:dyDescent="0.25">
      <c r="B4" s="98" t="s">
        <v>5</v>
      </c>
      <c r="C4" s="99">
        <v>3</v>
      </c>
      <c r="D4" s="100">
        <v>-73</v>
      </c>
      <c r="E4" s="102">
        <v>2</v>
      </c>
      <c r="F4" s="101">
        <v>10</v>
      </c>
      <c r="G4" s="102">
        <v>1</v>
      </c>
      <c r="H4" s="101">
        <v>-83</v>
      </c>
      <c r="I4" s="116" t="s">
        <v>154</v>
      </c>
    </row>
    <row r="5" spans="2:9" ht="16.5" customHeight="1" x14ac:dyDescent="0.25">
      <c r="B5" s="103" t="s">
        <v>34</v>
      </c>
      <c r="C5" s="99">
        <v>6</v>
      </c>
      <c r="D5" s="100">
        <v>59</v>
      </c>
      <c r="E5" s="102">
        <v>3</v>
      </c>
      <c r="F5" s="101">
        <v>30</v>
      </c>
      <c r="G5" s="102">
        <v>3</v>
      </c>
      <c r="H5" s="101">
        <v>29</v>
      </c>
      <c r="I5" s="116"/>
    </row>
    <row r="6" spans="2:9" ht="16.5" customHeight="1" x14ac:dyDescent="0.25">
      <c r="B6" s="98" t="s">
        <v>23</v>
      </c>
      <c r="C6" s="99">
        <v>8</v>
      </c>
      <c r="D6" s="100">
        <v>191</v>
      </c>
      <c r="E6" s="102">
        <v>4</v>
      </c>
      <c r="F6" s="101">
        <v>64</v>
      </c>
      <c r="G6" s="102">
        <v>4</v>
      </c>
      <c r="H6" s="101">
        <v>127</v>
      </c>
      <c r="I6" s="116"/>
    </row>
    <row r="7" spans="2:9" ht="16.5" customHeight="1" x14ac:dyDescent="0.25">
      <c r="B7" s="98" t="s">
        <v>1</v>
      </c>
      <c r="C7" s="99">
        <v>3</v>
      </c>
      <c r="D7" s="100">
        <v>-177</v>
      </c>
      <c r="E7" s="102">
        <v>1</v>
      </c>
      <c r="F7" s="101">
        <v>-104</v>
      </c>
      <c r="G7" s="102">
        <v>2</v>
      </c>
      <c r="H7" s="101">
        <v>-73</v>
      </c>
      <c r="I7" s="116"/>
    </row>
    <row r="8" spans="2:9" ht="16.5" customHeight="1" x14ac:dyDescent="0.25">
      <c r="B8" s="96"/>
      <c r="C8" s="96"/>
      <c r="D8" s="104"/>
      <c r="E8" s="96"/>
      <c r="F8" s="96"/>
      <c r="G8" s="96"/>
      <c r="H8" s="96"/>
      <c r="I8" s="105"/>
    </row>
    <row r="9" spans="2:9" ht="16.5" customHeight="1" x14ac:dyDescent="0.25">
      <c r="B9" s="106" t="s">
        <v>9</v>
      </c>
      <c r="C9" s="99">
        <v>5</v>
      </c>
      <c r="D9" s="100">
        <v>51</v>
      </c>
      <c r="E9" s="102">
        <v>1</v>
      </c>
      <c r="F9" s="101">
        <v>-219</v>
      </c>
      <c r="G9" s="102">
        <v>4</v>
      </c>
      <c r="H9" s="101">
        <v>270</v>
      </c>
      <c r="I9" s="116" t="s">
        <v>155</v>
      </c>
    </row>
    <row r="10" spans="2:9" ht="16.5" customHeight="1" x14ac:dyDescent="0.25">
      <c r="B10" s="106" t="s">
        <v>189</v>
      </c>
      <c r="C10" s="99">
        <v>4</v>
      </c>
      <c r="D10" s="100">
        <v>-153</v>
      </c>
      <c r="E10" s="102">
        <v>3</v>
      </c>
      <c r="F10" s="101">
        <v>73</v>
      </c>
      <c r="G10" s="102">
        <v>1</v>
      </c>
      <c r="H10" s="101">
        <v>-226</v>
      </c>
      <c r="I10" s="116"/>
    </row>
    <row r="11" spans="2:9" ht="16.5" customHeight="1" x14ac:dyDescent="0.25">
      <c r="B11" s="107" t="s">
        <v>51</v>
      </c>
      <c r="C11" s="99">
        <v>5</v>
      </c>
      <c r="D11" s="100">
        <v>7</v>
      </c>
      <c r="E11" s="102">
        <v>2</v>
      </c>
      <c r="F11" s="101">
        <v>17</v>
      </c>
      <c r="G11" s="102">
        <v>3</v>
      </c>
      <c r="H11" s="101">
        <v>-10</v>
      </c>
      <c r="I11" s="116"/>
    </row>
    <row r="12" spans="2:9" ht="16.5" customHeight="1" x14ac:dyDescent="0.25">
      <c r="B12" s="106" t="s">
        <v>29</v>
      </c>
      <c r="C12" s="99">
        <v>6</v>
      </c>
      <c r="D12" s="100">
        <v>95</v>
      </c>
      <c r="E12" s="102">
        <v>4</v>
      </c>
      <c r="F12" s="101">
        <v>129</v>
      </c>
      <c r="G12" s="102">
        <v>2</v>
      </c>
      <c r="H12" s="101">
        <v>-34</v>
      </c>
      <c r="I12" s="116"/>
    </row>
    <row r="13" spans="2:9" ht="16.5" customHeight="1" x14ac:dyDescent="0.25">
      <c r="B13" s="96"/>
      <c r="C13" s="96"/>
      <c r="D13" s="104"/>
      <c r="E13" s="96"/>
      <c r="F13" s="96"/>
      <c r="G13" s="96"/>
      <c r="H13" s="96"/>
      <c r="I13" s="105"/>
    </row>
    <row r="14" spans="2:9" ht="16.5" customHeight="1" x14ac:dyDescent="0.25">
      <c r="B14" s="108" t="s">
        <v>190</v>
      </c>
      <c r="C14" s="99">
        <v>3</v>
      </c>
      <c r="D14" s="100">
        <v>-250</v>
      </c>
      <c r="E14" s="102">
        <v>2</v>
      </c>
      <c r="F14" s="101">
        <v>-10</v>
      </c>
      <c r="G14" s="102">
        <v>1</v>
      </c>
      <c r="H14" s="101">
        <v>-240</v>
      </c>
      <c r="I14" s="116" t="s">
        <v>156</v>
      </c>
    </row>
    <row r="15" spans="2:9" ht="16.5" customHeight="1" x14ac:dyDescent="0.25">
      <c r="B15" s="108" t="s">
        <v>14</v>
      </c>
      <c r="C15" s="99">
        <v>5</v>
      </c>
      <c r="D15" s="100">
        <v>118</v>
      </c>
      <c r="E15" s="102">
        <v>1</v>
      </c>
      <c r="F15" s="101">
        <v>-96</v>
      </c>
      <c r="G15" s="102">
        <v>4</v>
      </c>
      <c r="H15" s="101">
        <v>214</v>
      </c>
      <c r="I15" s="116"/>
    </row>
    <row r="16" spans="2:9" ht="16.5" customHeight="1" x14ac:dyDescent="0.25">
      <c r="B16" s="108" t="s">
        <v>37</v>
      </c>
      <c r="C16" s="99">
        <v>7</v>
      </c>
      <c r="D16" s="100">
        <v>192</v>
      </c>
      <c r="E16" s="102">
        <v>4</v>
      </c>
      <c r="F16" s="101">
        <v>108</v>
      </c>
      <c r="G16" s="102">
        <v>3</v>
      </c>
      <c r="H16" s="101">
        <v>84</v>
      </c>
      <c r="I16" s="116"/>
    </row>
    <row r="17" spans="2:9" ht="16.5" customHeight="1" x14ac:dyDescent="0.25">
      <c r="B17" s="109" t="s">
        <v>56</v>
      </c>
      <c r="C17" s="99">
        <v>5</v>
      </c>
      <c r="D17" s="100">
        <v>-60</v>
      </c>
      <c r="E17" s="102">
        <v>3</v>
      </c>
      <c r="F17" s="101">
        <v>-2</v>
      </c>
      <c r="G17" s="102">
        <v>2</v>
      </c>
      <c r="H17" s="101">
        <v>-58</v>
      </c>
      <c r="I17" s="116"/>
    </row>
    <row r="18" spans="2:9" ht="16.5" customHeight="1" x14ac:dyDescent="0.25">
      <c r="B18" s="96"/>
      <c r="C18" s="96"/>
      <c r="D18" s="104"/>
      <c r="E18" s="96"/>
      <c r="F18" s="96"/>
      <c r="G18" s="96"/>
      <c r="H18" s="96"/>
      <c r="I18" s="105"/>
    </row>
    <row r="19" spans="2:9" ht="16.5" customHeight="1" x14ac:dyDescent="0.25">
      <c r="B19" s="110" t="s">
        <v>26</v>
      </c>
      <c r="C19" s="99">
        <v>4</v>
      </c>
      <c r="D19" s="100">
        <v>-155</v>
      </c>
      <c r="E19" s="102">
        <v>1</v>
      </c>
      <c r="F19" s="101">
        <v>-106</v>
      </c>
      <c r="G19" s="102">
        <v>3</v>
      </c>
      <c r="H19" s="101">
        <v>-49</v>
      </c>
      <c r="I19" s="116" t="s">
        <v>157</v>
      </c>
    </row>
    <row r="20" spans="2:9" ht="16.5" customHeight="1" x14ac:dyDescent="0.25">
      <c r="B20" s="110" t="s">
        <v>47</v>
      </c>
      <c r="C20" s="99">
        <v>5</v>
      </c>
      <c r="D20" s="100">
        <v>-37</v>
      </c>
      <c r="E20" s="102">
        <v>4</v>
      </c>
      <c r="F20" s="101">
        <v>136</v>
      </c>
      <c r="G20" s="102">
        <v>1</v>
      </c>
      <c r="H20" s="101">
        <v>-173</v>
      </c>
      <c r="I20" s="116"/>
    </row>
    <row r="21" spans="2:9" ht="16.5" customHeight="1" x14ac:dyDescent="0.25">
      <c r="B21" s="110" t="s">
        <v>191</v>
      </c>
      <c r="C21" s="99">
        <v>6</v>
      </c>
      <c r="D21" s="100">
        <v>209</v>
      </c>
      <c r="E21" s="102">
        <v>2</v>
      </c>
      <c r="F21" s="101">
        <v>-76</v>
      </c>
      <c r="G21" s="102">
        <v>4</v>
      </c>
      <c r="H21" s="101">
        <v>285</v>
      </c>
      <c r="I21" s="116"/>
    </row>
    <row r="22" spans="2:9" ht="16.5" customHeight="1" x14ac:dyDescent="0.25">
      <c r="B22" s="111" t="s">
        <v>42</v>
      </c>
      <c r="C22" s="99">
        <v>5</v>
      </c>
      <c r="D22" s="100">
        <v>-17</v>
      </c>
      <c r="E22" s="102">
        <v>3</v>
      </c>
      <c r="F22" s="101">
        <v>46</v>
      </c>
      <c r="G22" s="102">
        <v>2</v>
      </c>
      <c r="H22" s="101">
        <v>-63</v>
      </c>
      <c r="I22" s="116"/>
    </row>
  </sheetData>
  <mergeCells count="7">
    <mergeCell ref="I19:I22"/>
    <mergeCell ref="B2:I2"/>
    <mergeCell ref="E3:F3"/>
    <mergeCell ref="G3:H3"/>
    <mergeCell ref="I4:I7"/>
    <mergeCell ref="I9:I12"/>
    <mergeCell ref="I14:I17"/>
  </mergeCells>
  <conditionalFormatting sqref="E9:E12 G9:G12 E14:E17 G14:G17 E19:E22 G19:G22">
    <cfRule type="colorScale" priority="3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G4:G7">
    <cfRule type="colorScale" priority="2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E4:E7">
    <cfRule type="colorScale" priority="1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40FAE-AF9D-4EB8-BCBD-BE3BC4E31D3D}">
  <dimension ref="B1:I22"/>
  <sheetViews>
    <sheetView workbookViewId="0">
      <selection activeCell="C13" sqref="C13"/>
    </sheetView>
  </sheetViews>
  <sheetFormatPr baseColWidth="10" defaultRowHeight="15" x14ac:dyDescent="0.25"/>
  <cols>
    <col min="1" max="1" width="1.42578125" customWidth="1"/>
    <col min="2" max="2" width="24.85546875" bestFit="1" customWidth="1"/>
    <col min="3" max="3" width="5.85546875" customWidth="1"/>
    <col min="4" max="4" width="6.5703125" customWidth="1"/>
    <col min="5" max="8" width="7.85546875" customWidth="1"/>
    <col min="9" max="9" width="4.85546875" customWidth="1"/>
  </cols>
  <sheetData>
    <row r="1" spans="2:9" ht="7.5" customHeight="1" x14ac:dyDescent="0.25"/>
    <row r="2" spans="2:9" ht="33" customHeight="1" x14ac:dyDescent="0.25">
      <c r="B2" s="117" t="s">
        <v>219</v>
      </c>
      <c r="C2" s="117"/>
      <c r="D2" s="117"/>
      <c r="E2" s="117"/>
      <c r="F2" s="117"/>
      <c r="G2" s="117"/>
      <c r="H2" s="117"/>
      <c r="I2" s="117"/>
    </row>
    <row r="3" spans="2:9" ht="15.75" x14ac:dyDescent="0.25">
      <c r="B3" s="94" t="s">
        <v>92</v>
      </c>
      <c r="C3" s="95" t="s">
        <v>152</v>
      </c>
      <c r="D3" s="95" t="s">
        <v>153</v>
      </c>
      <c r="E3" s="118" t="s">
        <v>206</v>
      </c>
      <c r="F3" s="119"/>
      <c r="G3" s="118" t="s">
        <v>207</v>
      </c>
      <c r="H3" s="119"/>
      <c r="I3" s="96"/>
    </row>
    <row r="4" spans="2:9" ht="16.5" customHeight="1" x14ac:dyDescent="0.25">
      <c r="B4" s="98" t="s">
        <v>42</v>
      </c>
      <c r="C4" s="99">
        <f>+E4+G4</f>
        <v>6</v>
      </c>
      <c r="D4" s="100">
        <f>+H4+F4</f>
        <v>115</v>
      </c>
      <c r="E4" s="102">
        <v>2</v>
      </c>
      <c r="F4" s="101">
        <v>23</v>
      </c>
      <c r="G4" s="102">
        <v>4</v>
      </c>
      <c r="H4" s="101">
        <v>92</v>
      </c>
      <c r="I4" s="116" t="s">
        <v>154</v>
      </c>
    </row>
    <row r="5" spans="2:9" ht="16.5" customHeight="1" x14ac:dyDescent="0.25">
      <c r="B5" s="98" t="s">
        <v>56</v>
      </c>
      <c r="C5" s="99">
        <f t="shared" ref="C5:C7" si="0">+E5+G5</f>
        <v>4.5</v>
      </c>
      <c r="D5" s="100">
        <f t="shared" ref="D5:D7" si="1">+H5+F5</f>
        <v>-13</v>
      </c>
      <c r="E5" s="102">
        <v>3.5</v>
      </c>
      <c r="F5" s="101">
        <v>71</v>
      </c>
      <c r="G5" s="102">
        <v>1</v>
      </c>
      <c r="H5" s="101">
        <v>-84</v>
      </c>
      <c r="I5" s="116"/>
    </row>
    <row r="6" spans="2:9" ht="16.5" customHeight="1" x14ac:dyDescent="0.25">
      <c r="B6" s="98" t="s">
        <v>151</v>
      </c>
      <c r="C6" s="99">
        <f t="shared" si="0"/>
        <v>3</v>
      </c>
      <c r="D6" s="100">
        <f t="shared" si="1"/>
        <v>-187</v>
      </c>
      <c r="E6" s="102">
        <v>1</v>
      </c>
      <c r="F6" s="101">
        <v>-165</v>
      </c>
      <c r="G6" s="102">
        <v>2</v>
      </c>
      <c r="H6" s="101">
        <v>-22</v>
      </c>
      <c r="I6" s="116"/>
    </row>
    <row r="7" spans="2:9" ht="16.5" customHeight="1" x14ac:dyDescent="0.25">
      <c r="B7" s="98" t="s">
        <v>34</v>
      </c>
      <c r="C7" s="99">
        <f t="shared" si="0"/>
        <v>6.5</v>
      </c>
      <c r="D7" s="100">
        <f t="shared" si="1"/>
        <v>85</v>
      </c>
      <c r="E7" s="102">
        <v>3.5</v>
      </c>
      <c r="F7" s="101">
        <v>71</v>
      </c>
      <c r="G7" s="102">
        <v>3</v>
      </c>
      <c r="H7" s="101">
        <v>14</v>
      </c>
      <c r="I7" s="116"/>
    </row>
    <row r="8" spans="2:9" ht="16.5" customHeight="1" x14ac:dyDescent="0.25">
      <c r="B8" s="96"/>
      <c r="C8" s="96"/>
      <c r="D8" s="112"/>
      <c r="E8" s="96"/>
      <c r="F8" s="96"/>
      <c r="G8" s="96"/>
      <c r="H8" s="96"/>
      <c r="I8" s="105"/>
    </row>
    <row r="9" spans="2:9" ht="16.5" customHeight="1" x14ac:dyDescent="0.25">
      <c r="B9" s="106" t="s">
        <v>5</v>
      </c>
      <c r="C9" s="99">
        <f>+E9+G9</f>
        <v>8</v>
      </c>
      <c r="D9" s="100">
        <f>+H9+F9</f>
        <v>129</v>
      </c>
      <c r="E9" s="102">
        <v>4</v>
      </c>
      <c r="F9" s="101">
        <v>44</v>
      </c>
      <c r="G9" s="102">
        <v>4</v>
      </c>
      <c r="H9" s="101">
        <v>85</v>
      </c>
      <c r="I9" s="120" t="s">
        <v>155</v>
      </c>
    </row>
    <row r="10" spans="2:9" ht="16.5" customHeight="1" x14ac:dyDescent="0.25">
      <c r="B10" s="106" t="s">
        <v>9</v>
      </c>
      <c r="C10" s="99">
        <f t="shared" ref="C10:C12" si="2">+E10+G10</f>
        <v>4</v>
      </c>
      <c r="D10" s="100">
        <f t="shared" ref="D10:D12" si="3">+H10+F10</f>
        <v>40</v>
      </c>
      <c r="E10" s="102">
        <v>1</v>
      </c>
      <c r="F10" s="101">
        <v>-36</v>
      </c>
      <c r="G10" s="102">
        <v>3</v>
      </c>
      <c r="H10" s="101">
        <v>76</v>
      </c>
      <c r="I10" s="120"/>
    </row>
    <row r="11" spans="2:9" ht="16.5" customHeight="1" x14ac:dyDescent="0.25">
      <c r="B11" s="106" t="s">
        <v>119</v>
      </c>
      <c r="C11" s="99">
        <f t="shared" si="2"/>
        <v>5</v>
      </c>
      <c r="D11" s="100">
        <f>+H11+F11</f>
        <v>-42</v>
      </c>
      <c r="E11" s="102">
        <v>3</v>
      </c>
      <c r="F11" s="101">
        <v>22</v>
      </c>
      <c r="G11" s="102">
        <v>2</v>
      </c>
      <c r="H11" s="101">
        <v>-64</v>
      </c>
      <c r="I11" s="120"/>
    </row>
    <row r="12" spans="2:9" ht="16.5" customHeight="1" x14ac:dyDescent="0.25">
      <c r="B12" s="113" t="s">
        <v>26</v>
      </c>
      <c r="C12" s="99">
        <f>+E12+G12-1</f>
        <v>2</v>
      </c>
      <c r="D12" s="100">
        <f t="shared" si="3"/>
        <v>-127</v>
      </c>
      <c r="E12" s="102">
        <v>2</v>
      </c>
      <c r="F12" s="101">
        <v>-30</v>
      </c>
      <c r="G12" s="102">
        <v>1</v>
      </c>
      <c r="H12" s="101">
        <v>-97</v>
      </c>
      <c r="I12" s="120"/>
    </row>
    <row r="13" spans="2:9" ht="16.5" customHeight="1" x14ac:dyDescent="0.25">
      <c r="B13" s="96"/>
      <c r="C13" s="96"/>
      <c r="D13" s="112"/>
      <c r="E13" s="96"/>
      <c r="F13" s="96"/>
      <c r="G13" s="96"/>
      <c r="H13" s="96"/>
      <c r="I13" s="105"/>
    </row>
    <row r="14" spans="2:9" ht="16.5" customHeight="1" x14ac:dyDescent="0.25">
      <c r="B14" s="108" t="s">
        <v>14</v>
      </c>
      <c r="C14" s="99">
        <f>+E14+G14</f>
        <v>6.5</v>
      </c>
      <c r="D14" s="100">
        <f>+H14+F14</f>
        <v>181</v>
      </c>
      <c r="E14" s="102">
        <v>2.5</v>
      </c>
      <c r="F14" s="101">
        <v>2</v>
      </c>
      <c r="G14" s="102">
        <v>4</v>
      </c>
      <c r="H14" s="101">
        <v>179</v>
      </c>
      <c r="I14" s="116" t="s">
        <v>156</v>
      </c>
    </row>
    <row r="15" spans="2:9" ht="16.5" customHeight="1" x14ac:dyDescent="0.25">
      <c r="B15" s="109" t="s">
        <v>47</v>
      </c>
      <c r="C15" s="99">
        <f t="shared" ref="C15:C17" si="4">+E15+G15</f>
        <v>5</v>
      </c>
      <c r="D15" s="100">
        <f t="shared" ref="D15:D17" si="5">+H15+F15</f>
        <v>-23</v>
      </c>
      <c r="E15" s="102">
        <v>4</v>
      </c>
      <c r="F15" s="101">
        <v>96</v>
      </c>
      <c r="G15" s="102">
        <v>1</v>
      </c>
      <c r="H15" s="101">
        <v>-119</v>
      </c>
      <c r="I15" s="116"/>
    </row>
    <row r="16" spans="2:9" ht="16.5" customHeight="1" x14ac:dyDescent="0.25">
      <c r="B16" s="108" t="s">
        <v>1</v>
      </c>
      <c r="C16" s="99">
        <f t="shared" si="4"/>
        <v>4</v>
      </c>
      <c r="D16" s="100">
        <f t="shared" si="5"/>
        <v>-123</v>
      </c>
      <c r="E16" s="102">
        <v>1</v>
      </c>
      <c r="F16" s="101">
        <v>-100</v>
      </c>
      <c r="G16" s="102">
        <v>3</v>
      </c>
      <c r="H16" s="101">
        <v>-23</v>
      </c>
      <c r="I16" s="116"/>
    </row>
    <row r="17" spans="2:9" ht="16.5" customHeight="1" x14ac:dyDescent="0.25">
      <c r="B17" s="108" t="s">
        <v>29</v>
      </c>
      <c r="C17" s="99">
        <f t="shared" si="4"/>
        <v>4.5</v>
      </c>
      <c r="D17" s="100">
        <f t="shared" si="5"/>
        <v>-35</v>
      </c>
      <c r="E17" s="102">
        <v>2.5</v>
      </c>
      <c r="F17" s="101">
        <v>2</v>
      </c>
      <c r="G17" s="102">
        <v>2</v>
      </c>
      <c r="H17" s="101">
        <v>-37</v>
      </c>
      <c r="I17" s="116"/>
    </row>
    <row r="18" spans="2:9" ht="16.5" customHeight="1" x14ac:dyDescent="0.25">
      <c r="B18" s="96"/>
      <c r="C18" s="96"/>
      <c r="D18" s="112"/>
      <c r="E18" s="96"/>
      <c r="F18" s="96"/>
      <c r="G18" s="96"/>
      <c r="H18" s="96"/>
      <c r="I18" s="105"/>
    </row>
    <row r="19" spans="2:9" ht="16.5" customHeight="1" x14ac:dyDescent="0.25">
      <c r="B19" s="111" t="s">
        <v>51</v>
      </c>
      <c r="C19" s="99">
        <f>+E19+G19</f>
        <v>2</v>
      </c>
      <c r="D19" s="100">
        <f>+H19+F19</f>
        <v>-346</v>
      </c>
      <c r="E19" s="102">
        <v>1</v>
      </c>
      <c r="F19" s="101">
        <v>-106</v>
      </c>
      <c r="G19" s="102">
        <v>1</v>
      </c>
      <c r="H19" s="101">
        <v>-240</v>
      </c>
      <c r="I19" s="116" t="s">
        <v>157</v>
      </c>
    </row>
    <row r="20" spans="2:9" ht="16.5" customHeight="1" x14ac:dyDescent="0.25">
      <c r="B20" s="110" t="s">
        <v>23</v>
      </c>
      <c r="C20" s="99">
        <f t="shared" ref="C20:C22" si="6">+E20+G20</f>
        <v>7</v>
      </c>
      <c r="D20" s="100">
        <f t="shared" ref="D20:D22" si="7">+H20+F20</f>
        <v>192</v>
      </c>
      <c r="E20" s="102">
        <v>3</v>
      </c>
      <c r="F20" s="101">
        <v>48</v>
      </c>
      <c r="G20" s="102">
        <v>4</v>
      </c>
      <c r="H20" s="101">
        <v>144</v>
      </c>
      <c r="I20" s="116"/>
    </row>
    <row r="21" spans="2:9" ht="16.5" customHeight="1" x14ac:dyDescent="0.25">
      <c r="B21" s="110" t="s">
        <v>84</v>
      </c>
      <c r="C21" s="99">
        <f t="shared" si="6"/>
        <v>5</v>
      </c>
      <c r="D21" s="100">
        <f t="shared" si="7"/>
        <v>28</v>
      </c>
      <c r="E21" s="102">
        <v>2</v>
      </c>
      <c r="F21" s="101">
        <v>-78</v>
      </c>
      <c r="G21" s="102">
        <v>3</v>
      </c>
      <c r="H21" s="101">
        <v>106</v>
      </c>
      <c r="I21" s="116"/>
    </row>
    <row r="22" spans="2:9" ht="16.5" customHeight="1" x14ac:dyDescent="0.25">
      <c r="B22" s="110" t="s">
        <v>37</v>
      </c>
      <c r="C22" s="99">
        <f t="shared" si="6"/>
        <v>6</v>
      </c>
      <c r="D22" s="100">
        <f t="shared" si="7"/>
        <v>126</v>
      </c>
      <c r="E22" s="102">
        <v>4</v>
      </c>
      <c r="F22" s="101">
        <v>136</v>
      </c>
      <c r="G22" s="102">
        <v>2</v>
      </c>
      <c r="H22" s="101">
        <v>-10</v>
      </c>
      <c r="I22" s="116"/>
    </row>
  </sheetData>
  <mergeCells count="7">
    <mergeCell ref="I19:I22"/>
    <mergeCell ref="B2:I2"/>
    <mergeCell ref="E3:F3"/>
    <mergeCell ref="G3:H3"/>
    <mergeCell ref="I4:I7"/>
    <mergeCell ref="I9:I12"/>
    <mergeCell ref="I14:I17"/>
  </mergeCells>
  <conditionalFormatting sqref="E14:E17 G14:G17 E19:E22 G19:G22 E9:E12 G9:G12">
    <cfRule type="colorScale" priority="4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G4:G7">
    <cfRule type="colorScale" priority="3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conditionalFormatting sqref="E4:E7">
    <cfRule type="colorScale" priority="2">
      <colorScale>
        <cfvo type="num" val="1"/>
        <cfvo type="percentile" val="50"/>
        <cfvo type="num" val="4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TABELLE</vt:lpstr>
      <vt:lpstr>EINZEL</vt:lpstr>
      <vt:lpstr>ALLE RUNDEN</vt:lpstr>
      <vt:lpstr>DST 1</vt:lpstr>
      <vt:lpstr>DST 2</vt:lpstr>
      <vt:lpstr>DST 3</vt:lpstr>
      <vt:lpstr>DST 4</vt:lpstr>
      <vt:lpstr>DST 5</vt:lpstr>
      <vt:lpstr>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TimMx</cp:lastModifiedBy>
  <cp:lastPrinted>2019-12-01T16:52:02Z</cp:lastPrinted>
  <dcterms:created xsi:type="dcterms:W3CDTF">2018-02-27T22:30:34Z</dcterms:created>
  <dcterms:modified xsi:type="dcterms:W3CDTF">2019-12-01T16:56:43Z</dcterms:modified>
</cp:coreProperties>
</file>